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C:\Users\ivo\Downloads\Docs from Tarek\"/>
    </mc:Choice>
  </mc:AlternateContent>
  <xr:revisionPtr revIDLastSave="0" documentId="13_ncr:1_{D91347F7-BDAD-4CAF-A6D6-300645805FB0}" xr6:coauthVersionLast="47" xr6:coauthVersionMax="47" xr10:uidLastSave="{00000000-0000-0000-0000-000000000000}"/>
  <bookViews>
    <workbookView xWindow="-120" yWindow="-120" windowWidth="29040" windowHeight="17640" activeTab="2" xr2:uid="{00000000-000D-0000-FFFF-FFFF00000000}"/>
  </bookViews>
  <sheets>
    <sheet name="Cover" sheetId="5" r:id="rId1"/>
    <sheet name="Description" sheetId="3" r:id="rId2"/>
    <sheet name="BOQ" sheetId="1" r:id="rId3"/>
    <sheet name="Indices" sheetId="6" r:id="rId4"/>
  </sheets>
  <definedNames>
    <definedName name="_xlnm.Print_Area" localSheetId="2">BOQ!$A$1:$Q$91</definedName>
    <definedName name="_xlnm.Print_Area" localSheetId="0">Cover!$A$1:$J$50</definedName>
    <definedName name="_xlnm.Print_Area" localSheetId="1">Description!$A$1:$C$22</definedName>
    <definedName name="_xlnm.Print_Titles" localSheetId="2">BOQ!$A:$B,BOQ!$1:$2</definedName>
    <definedName name="Z_0B04C055_2C11_4F71_BD99_45709356C804_.wvu.PrintArea" localSheetId="2" hidden="1">BOQ!$A$1:$H$91</definedName>
    <definedName name="Z_0B04C055_2C11_4F71_BD99_45709356C804_.wvu.PrintTitles" localSheetId="2" hidden="1">BOQ!$1:$1</definedName>
    <definedName name="Z_ACDEE027_9A66_4719_BAAA_80E56FA65E6E_.wvu.PrintArea" localSheetId="2" hidden="1">BOQ!$A$1:$H$91</definedName>
    <definedName name="Z_ACDEE027_9A66_4719_BAAA_80E56FA65E6E_.wvu.PrintTitles" localSheetId="2" hidden="1">BOQ!$1:$1</definedName>
    <definedName name="Z_E477F230_D202_4B3E_AE88_9DF01AC87934_.wvu.PrintArea" localSheetId="2" hidden="1">BOQ!$A$1:$H$91</definedName>
    <definedName name="Z_E477F230_D202_4B3E_AE88_9DF01AC87934_.wvu.PrintTitles" localSheetId="2" hidden="1">BOQ!$1:$1</definedName>
  </definedNames>
  <calcPr calcId="191029"/>
  <customWorkbookViews>
    <customWorkbookView name="D.Tarek - Personal View" guid="{E477F230-D202-4B3E-AE88-9DF01AC87934}" mergeInterval="0" personalView="1" maximized="1" xWindow="-8" yWindow="-8" windowWidth="1382" windowHeight="744" activeSheetId="1"/>
    <customWorkbookView name="Eng Reem - Personal View" guid="{ACDEE027-9A66-4719-BAAA-80E56FA65E6E}" mergeInterval="0" personalView="1" maximized="1" xWindow="-8" yWindow="-8" windowWidth="1296" windowHeight="1000" activeSheetId="1"/>
    <customWorkbookView name="Alaa - Personal View" guid="{0B04C055-2C11-4F71-BD99-45709356C804}"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0" i="1" l="1"/>
  <c r="G89" i="1"/>
  <c r="Q18" i="1"/>
  <c r="Q41" i="1"/>
  <c r="Q40" i="1"/>
  <c r="Q87" i="1"/>
  <c r="Q43" i="1"/>
  <c r="Q42" i="1"/>
  <c r="Q39" i="1"/>
  <c r="Q37" i="1"/>
  <c r="Q32" i="1"/>
  <c r="Q4" i="1"/>
</calcChain>
</file>

<file path=xl/sharedStrings.xml><?xml version="1.0" encoding="utf-8"?>
<sst xmlns="http://schemas.openxmlformats.org/spreadsheetml/2006/main" count="439" uniqueCount="311">
  <si>
    <t>رقم البند</t>
  </si>
  <si>
    <t>بيان بالأعمال</t>
  </si>
  <si>
    <t>الوحدة</t>
  </si>
  <si>
    <t>الكمية</t>
  </si>
  <si>
    <t>مواسير المياه</t>
  </si>
  <si>
    <t>1-1</t>
  </si>
  <si>
    <t>حفر بعمق حتي 2.00 م</t>
  </si>
  <si>
    <t>م.ط</t>
  </si>
  <si>
    <t>1-2</t>
  </si>
  <si>
    <t>حفر بعمق من 2.01 م إلى 3.00 م</t>
  </si>
  <si>
    <t>1-3</t>
  </si>
  <si>
    <t>حفر بعمق من 3.01 م إلى 4.00 م</t>
  </si>
  <si>
    <t>غرف المحابس</t>
  </si>
  <si>
    <t>بالمقطوعيه توريد و تنفيذ غرفة محابس من الخرسانه المسلحه و البند يشمل توريد وتنفيذ الاعمال الاتيه طبقا للرسومات و المواصفات الفنية :-</t>
  </si>
  <si>
    <t>ج- نقل ناتج اعمال الحفر الزائد عن الحاجه بمعرفة المقاول.</t>
  </si>
  <si>
    <t>د- توريد وعمل طبقة احلال للتربه في حالة عدم صلاحيتها لاعمال التاسيس عليها طبقا لتقرير أبحاث التربة.</t>
  </si>
  <si>
    <t>و بيان الغرف كالتالي :-</t>
  </si>
  <si>
    <t>عدد</t>
  </si>
  <si>
    <t>بالأرقام (HDPE)</t>
  </si>
  <si>
    <t>بالأرقام (UPVC)</t>
  </si>
  <si>
    <t>Water Pipes</t>
  </si>
  <si>
    <t>560 mm diameter</t>
  </si>
  <si>
    <t>Depth up to 2.00 m</t>
  </si>
  <si>
    <t>Depth from 2.01 m to 3.00 m</t>
  </si>
  <si>
    <t>Depth from 3.01 m to 4.00 m</t>
  </si>
  <si>
    <t>Supply, install and test of pipeline crossings railways and  waterways in accordance with the technical specifications, specifications of the concerned authority, and drawings. The price includes all the works and materials necessary for the implementation and coordination with the concerned authorities and all necessary works to complete the work in full, for the following:</t>
  </si>
  <si>
    <t>Valve Chambers</t>
  </si>
  <si>
    <t>C - Transfer the product of the excavation work in excess of need by the contractor.</t>
  </si>
  <si>
    <t>The chambers are as follows:</t>
  </si>
  <si>
    <t>No.</t>
  </si>
  <si>
    <t>Re-asphalting works implementation for the trenches to the original status, the work includes precise leveling and all paving layers with a width not less than the trench width and a sufficient width to cover the damaged area in the asphalt and using the necessary mechanical equipment (such as electric saw and others), according to the Egyptian code and assets Industry and the requirements of the supervising engineer and everything necessary to complete the work perfectly.</t>
  </si>
  <si>
    <t>Item Description</t>
  </si>
  <si>
    <t>500 mm diameter and Depth up to 2.00 m</t>
  </si>
  <si>
    <t xml:space="preserve"> مواسير قطر500 مم وحفر بعمق حتي 2.00 م</t>
  </si>
  <si>
    <t>Days</t>
  </si>
  <si>
    <t>أيام</t>
  </si>
  <si>
    <t>Provide 1 vehicle with driver, with motor about 1600 cc new model manufactured by respectable European, Japan or Korean company for the use of the supervision Engineer include maintenance, oil, petrol and comprehensive insurance.</t>
  </si>
  <si>
    <r>
      <t>تتكون الأعمال من التالي</t>
    </r>
    <r>
      <rPr>
        <b/>
        <sz val="14"/>
        <rFont val="Calibri"/>
        <family val="2"/>
        <scheme val="minor"/>
      </rPr>
      <t>:</t>
    </r>
  </si>
  <si>
    <t>وصف الأعمال</t>
  </si>
  <si>
    <t>Potable Water Management</t>
  </si>
  <si>
    <t>Description</t>
  </si>
  <si>
    <t>نموذج غرفه هواء ( Model 2)</t>
  </si>
  <si>
    <t>Air valve ( Model 2)</t>
  </si>
  <si>
    <t>The total value of the contract in Egyptian pounds excludes VAT and customs</t>
  </si>
  <si>
    <t xml:space="preserve">اجمالى قيمة التعاقد بالجنيه المصرى غير شامل ضريبه القيمه المضافه والجمارك </t>
  </si>
  <si>
    <t>lm</t>
  </si>
  <si>
    <r>
      <t>م</t>
    </r>
    <r>
      <rPr>
        <b/>
        <vertAlign val="superscript"/>
        <sz val="28"/>
        <rFont val="Arial"/>
        <family val="2"/>
      </rPr>
      <t>3</t>
    </r>
  </si>
  <si>
    <r>
      <t>m</t>
    </r>
    <r>
      <rPr>
        <b/>
        <vertAlign val="superscript"/>
        <sz val="28"/>
        <rFont val="Arial"/>
        <family val="2"/>
      </rPr>
      <t>3</t>
    </r>
  </si>
  <si>
    <t xml:space="preserve"> مواسير 710 مم </t>
  </si>
  <si>
    <t>710 mm diameter</t>
  </si>
  <si>
    <t xml:space="preserve"> مواسير 560 مم </t>
  </si>
  <si>
    <t xml:space="preserve"> مواسير 450 مم </t>
  </si>
  <si>
    <t>450 mm diameter</t>
  </si>
  <si>
    <t>1-1-1</t>
  </si>
  <si>
    <t>1-1-2</t>
  </si>
  <si>
    <t>1-1-3</t>
  </si>
  <si>
    <t>1-2-1</t>
  </si>
  <si>
    <t>1-2-2</t>
  </si>
  <si>
    <t>1-3-1</t>
  </si>
  <si>
    <t>1-3-2</t>
  </si>
  <si>
    <t>1-3-3</t>
  </si>
  <si>
    <t>نموذج غرفه هواء ( Model 1)</t>
  </si>
  <si>
    <t>نموذج غرفه هواء ( Model 3)</t>
  </si>
  <si>
    <t>Air valve ( Model 1)</t>
  </si>
  <si>
    <t>Air valve ( Model 3)</t>
  </si>
  <si>
    <t xml:space="preserve"> مواسير قطر600 مم وحفر بعمق حتي 2.00 م</t>
  </si>
  <si>
    <t xml:space="preserve"> مواسير قطر400 مم وحفر بعمق حتي 2.00 م</t>
  </si>
  <si>
    <t>600 mm diameter and Depth up to 2.00 m</t>
  </si>
  <si>
    <t>400 mm diameter and Depth up to 2.00 m</t>
  </si>
  <si>
    <t>ويتم ذلك على طبقات بحيث لا يزيد سمك الطبقة عن 25 سم والتسوية النهائية مع اتباع الأصول الفنيه فى الدمك وسند جوانب الحفر ويحمل على الفئة تـدبير المياه اللازمة لأعمال التجارب والبند يشمل عمل الفرشة بسمك 30 سم أسفل قاع الماسورة طبقا للرسومات والمواصفات الفنيـه وتقريـر ابحاث التربة والأساسات بالمناسيب المناسبة وكذلك الردم حول المواسير وأعلى منسوب الراسم العلوى للماسورة برمال نظيفة بارتفاع 50 سم واعادة الشىء الى حالته الأصلية  و الاختبار  و الغسيل و التعقيم  وعمل جميع مايلزم لنهو العمل طبقا لأصول الصناعة و الرسومات و المواصفات واشتراطات الشركات المصنعة والسعر يشمل تحويل مسارات واماكن الشبكات وغرف تفتيش الصرف الصحى التى تتعارض مع مسار الخط.</t>
  </si>
  <si>
    <t>with following the technical assets in the compaction and support the aspects of drilling and providing the water required for the work of experiments and item includes the compacted sand installation with a thickness of 30 cm below the invert of the pipe. in accordance with drawings and technical specifications and the report of soil research and foundations with the appropriate levels as well as backfilling around the pipes and above the crown level of the pipe with a clean sand with a height of 50 cm and return the thing to its original state and testing, washing and sterilization and doing all the necessary to finish the work according to the principles of industry, drawings, specifications and requirements of manufacturers and price includes the conversion of paths , places of networks and inspection chambers that interferes with the route of the line.</t>
  </si>
  <si>
    <t>نموذج غرفه غسيل و قفل ( Model 6)</t>
  </si>
  <si>
    <t xml:space="preserve">Wash valve &amp; Sluice valve (Model 5) </t>
  </si>
  <si>
    <t xml:space="preserve">Wash valve &amp; Sluice valve (Model 6) </t>
  </si>
  <si>
    <t xml:space="preserve"> The thickness of the layer does not exceed 25 cm with following the Pipe bedding requirements, Backfilling requirements, Compaction requirements and providing the water required for the work of experiments and item includes the compacted sand installation with a thickness of 30 cm below the invert of the pipe in accordance with drawings and technical specifications and the report of soil research and foundations with the appropriate levels as well as backfilling around the pipes and above the crown level of the pipe with a clean sand with a height of 50 cm and return the thing to its original state and testing, washing and sterilization and doing all the necessary to finish the work according to the principles of industry, drawings, specifications and requirements of manufacturers and price includes the conversion of paths , places of networks and inspection chambers that interferes with the route of the line.</t>
  </si>
  <si>
    <t>Supply, installation by flanges and testing of steel pipes ( SEAMLESS STEEL) for drinking water networks (PN 10) with a thickness of not less than 12 mm from approved sample. The item includes all special parts of elbows, couplings, thrust blocks and plates (PN 10). And excavation of all types of soil and rocky soil, if any, cracking of asphalt, if any, using mechanical equipment (saw), dewatering of surface water, groundwater and wastewater (if any) with side support of excavation trench after completion of displacement as well as protect the existing utilities from damage and return it back to its original. segregation between the new and the existing networks and removing or plugging the existing network. The contractor is responsible for obtaining the necessary permits from all parties before starting the excavation works according to the assets of industry and transferring excess soil to the landfills and backfilling the trench with  the excavation product in case of valid according to the instructions of the supervising engineer.</t>
  </si>
  <si>
    <t>علاوه لأعمال توريد وردم برمال نظيفة من خارج الموقع في حالة عدم صلاحية ناتج الحفر حسب تعليمات المهندس المشرف ويتم ذلك على طبقات بحيث لا يزيد سمك الطبقة عن 25 سم والتسوية النهائية مع اتباع الأصول الفنيه فى الدمك وسند جوانب الحفر.</t>
  </si>
  <si>
    <t>Bonus for the work ofSupply and  backfilling the trench with clean sand from outside the site in case the excavation material can not be used according to the instructions of the supervising engineer.The work implement by layers, The thickness of the each layer does not exceed 25 cm with following the technical compaction requirements.</t>
  </si>
  <si>
    <t>Supply and construction of concrete valves chamber and the item includes the supply and implementation of the following works in accordance with the drawings and technical specifications:-</t>
  </si>
  <si>
    <t>F -The Plain concrete works under the valves and flanges and any special parts are required to have plain concrete underneath or reinforced concrete as well as plain concrete required for the foundations of the chamber and that the cement used is of the type of sulfate resistant and that the mixing ratios of not less than 0.8 m3 aggregate and 0.4 m3 Sand and 300 kg of cement or according to the soil research report and plain concrete work necessary to create tendencies inside the chamber.</t>
  </si>
  <si>
    <t>G- For any reinforced concrete works required for the chamber or for the special parts. The cement used shall be of the sulfate resistant type. The mixing ratios shall be not less than 0.8 m3 aggregate 0.4 m3 sand and 400 kg of cement or any mixing ratios to achieve the required stresses. In accordance with the standard specifications for concrete work and that the proportion of iron not less than 100 kg / m3 of concrete.</t>
  </si>
  <si>
    <t>B - Excavation in all types of soil including rocky soil and dewatering and support slopes of excavation if necessary.</t>
  </si>
  <si>
    <t>D - Supply and making a replacement layer of the soil in case it is unfit for the founding works according to the report of soil research.</t>
  </si>
  <si>
    <t>E - backfill with clean sand supplied from outside the site according to the soil research report.</t>
  </si>
  <si>
    <t>H- External insulation works for the concrete of the chamber and the special parts installed inside it according to the specifications, not less than painting the body of the chamber from the outside with a number of two sides of hot bitumen and the blanking of the chamber from the inside with a sulfate-resistant cement mortar and Sika Top(R) Seal - 107 - or any similar material - and not less than 2,00 cm thickness.</t>
  </si>
  <si>
    <t>I- Supplying and installing stairs of gray cast iron, with a minimum weight of not less than 7.25 kg for each step. The number and method of installation shall be in accordance with the Egyptian code. Also, supplying and installing GRP covers with GRP frame are installed to allow the entry and exit of valves and special parts and operation and maintenance work and the weight of the cover Shall capable to resist load upto 40 Ton.</t>
  </si>
  <si>
    <t>J-Supply and installation of plastic pipes (UPVC) with an external diameter of 160 mm and a length of not more than 50 meters to connect it to the nearest manhole (if any) necessary for the drainage of wash water for wash valve chambers. Pipe is inserted inside the manhole and making elbow and vertical pipe to drain the water on the manhole to ensure that there is no wear or tearing in the manhole. And in the absence of the manhole, Quick Coupler is made to connect scavenging vehicles on the draiange chambers for dewatering. The category includes the supply and installation of any special parts for it.</t>
  </si>
  <si>
    <t xml:space="preserve">ب- الحفر في جميع انواع التربه بما فيها التربة الصخرية ونزح المياه وسند جوانب الحفر اذا لزم الامر. </t>
  </si>
  <si>
    <t>2-1</t>
  </si>
  <si>
    <t>2-1-1</t>
  </si>
  <si>
    <t>2-1-2</t>
  </si>
  <si>
    <t>2-1-3</t>
  </si>
  <si>
    <t>2-2</t>
  </si>
  <si>
    <t>2-2-1</t>
  </si>
  <si>
    <t>2-2-2</t>
  </si>
  <si>
    <t>2-3</t>
  </si>
  <si>
    <t>2-3-1</t>
  </si>
  <si>
    <t>2-3-2</t>
  </si>
  <si>
    <t>2-3-3</t>
  </si>
  <si>
    <t>3-1</t>
  </si>
  <si>
    <t>3-2</t>
  </si>
  <si>
    <t>3-3</t>
  </si>
  <si>
    <t>5-1</t>
  </si>
  <si>
    <t>حفر بعمق من 4.01 م إلى 5.00 م</t>
  </si>
  <si>
    <t>Depth from 4.01 m to 5.00 m</t>
  </si>
  <si>
    <t>2-3-4</t>
  </si>
  <si>
    <t>1-3-4</t>
  </si>
  <si>
    <t>نموذج غرفه هواء ( Model 4)</t>
  </si>
  <si>
    <t>نموذج غرفه غسيل و قفل ( Model 7)</t>
  </si>
  <si>
    <t>نموذج غرفه غسيل و قفل ( Model 5)</t>
  </si>
  <si>
    <t>نموذج غرفة قفل ( Model 10)</t>
  </si>
  <si>
    <t>نموذج غرفة قفل ( Model 11)</t>
  </si>
  <si>
    <t>نموذج غرفة قفل ( Model 12)</t>
  </si>
  <si>
    <t>Air valve ( Model 4)</t>
  </si>
  <si>
    <t xml:space="preserve">Wash valve &amp; Sluice valve (Model 7) </t>
  </si>
  <si>
    <t>Isolating valve ( Model 10)</t>
  </si>
  <si>
    <t>Isolating valve ( Model 11)</t>
  </si>
  <si>
    <t>Isolating valve ( Model 12)</t>
  </si>
  <si>
    <t>Isolating valve ( Model 13)</t>
  </si>
  <si>
    <t>700 mm diameter (3000 mm * 1900 mm)</t>
  </si>
  <si>
    <t>400 mm diameter (2000 mm * 1600 mm)</t>
  </si>
  <si>
    <t>400 mm diameter (1500 mm * 1600 mm)</t>
  </si>
  <si>
    <t>300 mm diameter (1500 mm * 1500 mm)</t>
  </si>
  <si>
    <t>250 mm diameter (1500 mm * 1500 mm)</t>
  </si>
  <si>
    <t>200 mm diameter (1500 mm * 1500 mm)</t>
  </si>
  <si>
    <t>1) Water transmission line (Line A) from the tie in point at the existing line diameter 900 mm to the tie in point at the existing line diameter 630 mm</t>
  </si>
  <si>
    <r>
      <rPr>
        <sz val="14"/>
        <rFont val="Times New Roman"/>
        <family val="1"/>
      </rPr>
      <t xml:space="preserve">1)  </t>
    </r>
    <r>
      <rPr>
        <sz val="14"/>
        <rFont val="Arial"/>
        <family val="2"/>
      </rPr>
      <t>خط ناقل للمياه</t>
    </r>
    <r>
      <rPr>
        <sz val="14"/>
        <rFont val="Calibri"/>
        <family val="2"/>
        <scheme val="minor"/>
      </rPr>
      <t xml:space="preserve"> (Line A) </t>
    </r>
    <r>
      <rPr>
        <sz val="14"/>
        <rFont val="Arial"/>
        <family val="2"/>
      </rPr>
      <t>من نقطة الربط بالخط القائم قطر 900 مم الى نقطة الربط على الخط القائم قطر 630 مم لتدعيم شبكات السيل و عزب كيما</t>
    </r>
  </si>
  <si>
    <r>
      <t>2)</t>
    </r>
    <r>
      <rPr>
        <sz val="14"/>
        <rFont val="Times New Roman"/>
        <family val="1"/>
      </rPr>
      <t>   تنفيذ غرف الهواء و الغسيل و عداد قياس التصرف على الخط</t>
    </r>
  </si>
  <si>
    <t>2) Implementation of Air &amp; Wash &amp; flow meter valve chambers</t>
  </si>
  <si>
    <t>10</t>
  </si>
  <si>
    <t>11</t>
  </si>
  <si>
    <t>بالمقطوعية</t>
  </si>
  <si>
    <t>Lump sum</t>
  </si>
  <si>
    <t>3) Implementation of Tie-in works between the transmission line and the existing lines (900 and 630 mm)</t>
  </si>
  <si>
    <t xml:space="preserve">3) تنفيذ اعمال  ربط الخط الناقل فى بدايته على الخط القائم قطر 900 مم و فى نهايته على الخط القائم قطر 630 مم </t>
  </si>
  <si>
    <t>5) The works does not include the fees extraction of construction permits, but the constractor is responsible of obtaining all other permits including their fees.</t>
  </si>
  <si>
    <r>
      <t>4)</t>
    </r>
    <r>
      <rPr>
        <sz val="14"/>
        <rFont val="Times New Roman"/>
        <family val="1"/>
      </rPr>
      <t xml:space="preserve">    </t>
    </r>
    <r>
      <rPr>
        <sz val="14"/>
        <rFont val="Arial"/>
        <family val="2"/>
      </rPr>
      <t>تنفيذ اعمال ربط الخط الناقل على شبكات السيل و  عزب كيما</t>
    </r>
  </si>
  <si>
    <t>Implementation of Tie-in works between the transmission line and networks of El-Sail and Ezab Kima</t>
  </si>
  <si>
    <t>4) Implementation of Tie-in works between the transmission line and networks of El-Sail and Ezab Kima</t>
  </si>
  <si>
    <t>6) The cost shall include submitting the shop drawings and detailed time schedule to the consultant for review and approval prior to construction, also the submission of supplier catalogues for project components and samples if required for approval.</t>
  </si>
  <si>
    <t>7) If required, the contractor may conduct any field works (Survey, boreholes) that seems needed to aware of all project components.</t>
  </si>
  <si>
    <t>8) The contractor must install a board in a clear location with dimension 2.5m x 2.5m with the name of the project, the funding entity, the owner (the water company), the consultant, and the start and completion date of the project, after approval of the consultant and the water company prior to implementation.</t>
  </si>
  <si>
    <r>
      <t>5)</t>
    </r>
    <r>
      <rPr>
        <sz val="14"/>
        <rFont val="Times New Roman"/>
        <family val="1"/>
      </rPr>
      <t xml:space="preserve">    </t>
    </r>
    <r>
      <rPr>
        <sz val="14"/>
        <rFont val="Arial"/>
        <family val="2"/>
      </rPr>
      <t>الأعمال لا تشمل تكلفة الحصول على تصاريح وتراخيص البناء ولكن المقاول مسئول عن متابعة والحصول على جميع التصاريح ودفع تكلفة التراخيص الأخرى.</t>
    </r>
  </si>
  <si>
    <r>
      <t>7)</t>
    </r>
    <r>
      <rPr>
        <sz val="14"/>
        <rFont val="Times New Roman"/>
        <family val="1"/>
      </rPr>
      <t xml:space="preserve">    </t>
    </r>
    <r>
      <rPr>
        <sz val="14"/>
        <rFont val="Arial"/>
        <family val="2"/>
      </rPr>
      <t xml:space="preserve">على المقاول إذا احتاج الأمر القيام بأي اعمال حقلية (رفع مساحي، جسات) هو يرى انها مطلوبة بحيث يكون على علم تام منافي للجهالة بجميع مكونات المشروع. </t>
    </r>
  </si>
  <si>
    <r>
      <t>8)</t>
    </r>
    <r>
      <rPr>
        <sz val="14"/>
        <rFont val="Times New Roman"/>
        <family val="1"/>
      </rPr>
      <t xml:space="preserve">    </t>
    </r>
    <r>
      <rPr>
        <sz val="14"/>
        <rFont val="Arial"/>
        <family val="2"/>
      </rPr>
      <t>يجب على المقاول تركيب لوحة مقاومة للعوامل الجوية بمكان واضح بمقاس 2,5 م فى 2.5 م بها اسم المشروع والجهة الممولة و المالك (شركة المياه) و الاستشاري وتاريخ البدء والانتهاء من المشروع على تراجع بمعرفة الاستشاري و شركة المياه قبل التنفيذ.</t>
    </r>
  </si>
  <si>
    <t>Programme in Upper Egypt – Phase 2</t>
  </si>
  <si>
    <t>Contract No.</t>
  </si>
  <si>
    <t>Credit Proposal No.</t>
  </si>
  <si>
    <t>7F-08374</t>
  </si>
  <si>
    <t>PWMP Supply, Civil and Installation Works for Transmission Mains</t>
  </si>
  <si>
    <t>PWMP توريد ، الأعمال المدنية والتركيب لخطوط النقل الرئيسية</t>
  </si>
  <si>
    <t>Total Price EGP</t>
  </si>
  <si>
    <t>Qty.</t>
  </si>
  <si>
    <t>Unit Price EGP</t>
  </si>
  <si>
    <t>Percentage labor cost</t>
  </si>
  <si>
    <t>Applicable Index / مؤشر قابل للتطبيق</t>
  </si>
  <si>
    <t>Iron pipes</t>
  </si>
  <si>
    <t>Plastic pipes</t>
  </si>
  <si>
    <t>Valves &amp; fittings</t>
  </si>
  <si>
    <t>Sand &amp; gravel</t>
  </si>
  <si>
    <t>Portland cement</t>
  </si>
  <si>
    <t>1) Percentage labor cost</t>
  </si>
  <si>
    <t>2) Fuel costs for construction equipment</t>
  </si>
  <si>
    <t>3) Portland cement</t>
  </si>
  <si>
    <t>4) Sand &amp; gravel</t>
  </si>
  <si>
    <t>5) Plastic pipes</t>
  </si>
  <si>
    <t>6) Iron pipes</t>
  </si>
  <si>
    <t>1) نسبة تكلفة العمالة</t>
  </si>
  <si>
    <t>4) الرمل والحصى</t>
  </si>
  <si>
    <t>6) مواسير حديد</t>
  </si>
  <si>
    <t>Total
(must be &lt;100%)</t>
  </si>
  <si>
    <t xml:space="preserve">المجموع
(يجب أن يكون &lt;100٪) </t>
  </si>
  <si>
    <t>1)</t>
  </si>
  <si>
    <t>2)</t>
  </si>
  <si>
    <t>3)</t>
  </si>
  <si>
    <t>4)</t>
  </si>
  <si>
    <t>5)</t>
  </si>
  <si>
    <t>6)</t>
  </si>
  <si>
    <t>7)</t>
  </si>
  <si>
    <t>Fuel costs for construction equip.</t>
  </si>
  <si>
    <t>Description in BoQ / BoQ الوصف في</t>
  </si>
  <si>
    <t>Capmas</t>
  </si>
  <si>
    <t>PPI</t>
  </si>
  <si>
    <t>Table (10) Major groups by End Use</t>
  </si>
  <si>
    <t>Fuel</t>
  </si>
  <si>
    <t>Table (12) Products selected from the Central Product classification</t>
  </si>
  <si>
    <t xml:space="preserve"> نسبة تكلفة العمالة</t>
  </si>
  <si>
    <t>تكاليف الوقود لمعدات البناء.</t>
  </si>
  <si>
    <t>الرمل والحصى</t>
  </si>
  <si>
    <t>مواسير حديد</t>
  </si>
  <si>
    <t>CPI</t>
  </si>
  <si>
    <t>Manufacture of Water (or drain) plastic pipes (UPVC)</t>
  </si>
  <si>
    <t>Manufacture of other pumps, compressors, taps and valves</t>
  </si>
  <si>
    <t>Table (4) Manufacturing</t>
  </si>
  <si>
    <t>Cast iron pipes for high pressure</t>
  </si>
  <si>
    <t>Table (3) Mining and Quarrying</t>
  </si>
  <si>
    <t>Quarrying of stone, sand and clay</t>
  </si>
  <si>
    <t>General index of consumer prices</t>
  </si>
  <si>
    <t>الرقم القياسي العام لاسعار المستهلكين</t>
  </si>
  <si>
    <t>High Density Polyethylene (HDPE) Pipes</t>
  </si>
  <si>
    <t>سعر الوحدة بالجنيه المصري</t>
  </si>
  <si>
    <t>اجمالي السعر بالجنيه المصري</t>
  </si>
  <si>
    <t>الوحدات</t>
  </si>
  <si>
    <t>5) المواسير البلاستيكية</t>
  </si>
  <si>
    <t xml:space="preserve"> تكاليف الوقود لمعدات البناء</t>
  </si>
  <si>
    <t>المحابس والتركيبات</t>
  </si>
  <si>
    <t>اسمنت بورتلاند عادي</t>
  </si>
  <si>
    <t>مواسير من البلاستيك</t>
  </si>
  <si>
    <t>جدول رقم (4) الصناعات التحويلية</t>
  </si>
  <si>
    <t>الجدول رقم (12) بعض السلع المختارة من التصنيف المركزي للسلع</t>
  </si>
  <si>
    <t>جدول رقم (3) التعدين واستغلال المحاجر</t>
  </si>
  <si>
    <t>الجدول رقم (10) المجموعات الرئيسية طبقا للاستخدام النهائي</t>
  </si>
  <si>
    <t>الوقود</t>
  </si>
  <si>
    <t>أسمنت بورتلاند عادي</t>
  </si>
  <si>
    <t>السن والرمل والزلط</t>
  </si>
  <si>
    <t>مواسير مياه (او صرف) من البلاستيك (UPVC)</t>
  </si>
  <si>
    <t>المواسير الزهر ذات الضغط العالي</t>
  </si>
  <si>
    <t>مواسير البولي ايثيلين عالي الكثافة (HDPE)</t>
  </si>
  <si>
    <t>7)المحابس والتركيبات</t>
  </si>
  <si>
    <t>3) اسمنت بورتلاند عادي</t>
  </si>
  <si>
    <t>توفير سيارة بسائق بموتور سعة 1600 سي سي موديل حديث صناعة أوربية أو ياباني أو كوري لاستخدام مهندسين الإشراف و السعر يشمل أعمال الصيانة والبنزين والتأمين الشامل والتراخيص.</t>
  </si>
  <si>
    <t>قطر 400 مم (1500 * 1600) مم</t>
  </si>
  <si>
    <t>قطر 300 مم (1500 * 1500) مم</t>
  </si>
  <si>
    <t>قطر 250 مم (1500 * 1500) مم</t>
  </si>
  <si>
    <t>قطر 200 مم (1500 * 1500) مم</t>
  </si>
  <si>
    <t>قطر 400 مم (2000  * 1600) مم</t>
  </si>
  <si>
    <t>قطر 700 مم (3000  * 1900) مم</t>
  </si>
  <si>
    <t>هـ- الردم برمال نظيفه مورده من خارج الموقع  طبقا لتقرير أبحاث التربة.</t>
  </si>
  <si>
    <t xml:space="preserve">و -اعمال الخرسانه العاديه اسفل المحابس والمشتركات واي قطع خاصه يلزم لها خرسانات عاديه اسفلها او خرسانات سانده لها وكذلك الخرسانه العاديه اللازمه لأساسات الغرفه وعلى ان يكون الاسمنت المستعمل من النوع المقاوم للكبريتات وعلى ان تكون نسب الخلط لاتقل عن 0,8م3 زلط و 0,4م3 رمل و300كجم من الاسمنت او طبقا لتقرير ابحاث التربه واعمال الخرسانه العاديه اللازمه لتخليق الميول داخل الغرفه . </t>
  </si>
  <si>
    <t xml:space="preserve">ح- لأي اعمال خرسانه مسلحه لازمه للغرفه او للقطع الخاصه يجب أن يكون الاسمنت المستعمل من النوع المقاوم للكبريتات وعلى ان تكون نسب الخلط لاتقل عن الاتي  0,8 م3 زلط و 0,4 م3 رمل و400كجم من الاسمنت او اي نسب للخلط تحقق الاجهادات اللازمه طبقا للمواصفات القياسيه لاعمال الخرسانات وعلى ان يكون نسبة الحديد لاتقل عن 100كجم/م3 من الخرسانه. </t>
  </si>
  <si>
    <t>ع‌-      أعمال العزل الخارجي لخرسانات الغرفة و القطع الخاصة المركبة داخلها طبقا للمواصفات على ألاتقل عن دهان جسم الغرفة من الخارج بعدد وجهين من البيتومين الساخن و على أن يتم بياض الغرفة من الداخل بمونة أسمنتية مقاومة للكبريتات ومادة Sika Top(R) Seal - 107  او ما يماثلها و على ألا يقل سمكها عن 2,00 سم و أن تعمل من أسمنت مقاوم للكبريتات.</t>
  </si>
  <si>
    <t xml:space="preserve">ل‌-      أعمال توريد و تركيب سلالم من الحديد الزهر الرمادي و على ألآ تقل وزن الدرجة الواحدة عن 7,25 كجم و على أن يكون عددها و طريقة تركيبها طبقاً لما هو بالكود المصري كما يتم تركيب أغطية من GRP  تركب على حلق  من GRP  و بالأبعاد التي تسمح بأعمال دخول و خروج المحابس و القطع الخاصة و أعمال التشغيل و الصيانة و أن يكون وزن الغطاء قادرا على أن يتحمل حمل بوزن 40 طن. </t>
  </si>
  <si>
    <r>
      <t>6)</t>
    </r>
    <r>
      <rPr>
        <sz val="14"/>
        <rFont val="Times New Roman"/>
        <family val="1"/>
      </rPr>
      <t xml:space="preserve">    </t>
    </r>
    <r>
      <rPr>
        <sz val="14"/>
        <rFont val="Arial"/>
        <family val="2"/>
      </rPr>
      <t xml:space="preserve">تكلفة الأعمال تشمل تقديم الرسومات التنفيذية وجدول زمني تفصيلي للاستشاري قبل البدء في التنفيذ لمراجعتها واعتمادها وكذلك تقديم كتالوجات لجميع مكونات المشروع وعينات إذا لزم الأمر للاعتماد من الاستشاري قبل التنفيذ. </t>
    </r>
  </si>
  <si>
    <t>طلمبات، ضواغط الهواء، الحنفيات والمحابس</t>
  </si>
  <si>
    <t>لا يزيد سمك الطبقة عن 25 سم  مع اتباع الأصول الفنيه فى الفرشة والردم والدمك وسند جوانب الحفر ويحمل على الفئة تـدبير المياه اللازمة لأعمال التجارب والبند يشمل عمل الفرشة بسمك 30 سم أسفل قاع الماسورة طبقا للرسومات والمواصفات الفنيـه وتقريـر ابحاث التربة والأساسات بالمناسيب المناسبة وكذلك الردم حول المواسير وأعلى منسوب الراسم العلوى للماسورة برمال نظيفة بارتفاع 50 سم واعادة الشىء الى حالته الأصلية  و الاختبار  و الغسيل و التعقيم  وعمل جميع مايلزم لنهو العمل طبقا لأصول الصناعة و الرسومات و المواصفات واشتراطات الشركات المصنعة والسعر يشمل تحويل مسارات واماكن الشبكات وغرف تفتيش الصرف الصحى التى تتعارض مع مسار الخط.</t>
  </si>
  <si>
    <t>بالمتر الطولي و حسب تعليمات مهندس الاشراف توريد وتركيب بفلنشات واختبار مواسير الصلب (Seamless STEEL) المخصصة لأغراض شبكات مياه الشرب  (ضغط تشغيل 10 جوي) بسمك لا يقل عن 12مم من عينه معتمده قبل التوريد والبند يشمل جميع القطع الخاصة من اكواع  و وصلات و كتل الدعم تتحمل ضغط تشغيل حتى 10 بار  والحفر في جميع انواع التربة بما فيها التربة الصخرية  وتكسير الأسفلت ان وجد باستخدام المعدات الميكانيكية (المنشار) ونزح المياه السطحية والمياه الجوفية ومياه الصرف الصحي (ان وجد) مع تثبيت قطاع الحفر بعد اتمام النزح وكذلك الحفاظ على اعمال المرافق المنفذه  واعادة الشىء الى حالته الأصلية والفصل التام للشبكة القائمة عن الشبكة الجديدة وازالة او تطبيب (سد) الشبكة القائمة والمقاول مسئول عن استخراج التصاريح اللازمة من جميع الجهات قبل البدء فى اعمال الحفر طبقا لأصول الصناعة ونقل الأتربة الزائدة الى مقالب القمامة العمومية والردم من ناتج الحفر  فى حاله صلاحيته وحسب تعليمات المهندس المشرف</t>
  </si>
  <si>
    <t xml:space="preserve">  مع اتباع الأصول الفنيه فى الدمك وسند جوانب الحفر و تـدبير المياه اللازمة لأعمال التجارب والبند يشمل عمل الفرشة بسمك 30 سم أسفل قاع الماسورة طبقا للرسومات  والمواصفات الفنيـه وتقريـر ابحاث التربة والأساسات اسفل المواسير بالمناسيب المناسبة وكذلك الردم حول المواسير وأعلى منسوب الراسم العلوى للماسورة برمال نظيفة بارتفاع 50 سم واعادة الشىء الى حالته الأصلية  و الاختبار  و الغسيل و التعقيم  و عمل جميع مايلزم لنهو العمل طبقا لأصول الصناعة و الرسومات و المواصفات واشتراطات الشركات المصنعة والسعر يشمل تحويل مسارات واماكن الشبكات وغرف تفتيش الصرف الصحى التى تتعارض مع مسار الخط.</t>
  </si>
  <si>
    <r>
      <t xml:space="preserve">أ- توريد و تركيب و اختبار محابس بمختلف الأنواع بضغط تشغيل 16 بار طبقاً لإشتراطات الكود المصري و المواصفات الفنية و الرسومات و أصول الصناعة. يتم تركيبها داخل الغرف و محمل عليها كافة القطع الخاصة اللازمة داخل الغرفة من الزهر المرن و كذلك وصلة الفك و التركيب من الزهر المرن ووصلات الحائط و الوصلات المرنة </t>
    </r>
    <r>
      <rPr>
        <b/>
        <sz val="28"/>
        <color theme="1"/>
        <rFont val="Arial"/>
        <family val="2"/>
      </rPr>
      <t>والمساليب</t>
    </r>
    <r>
      <rPr>
        <b/>
        <sz val="28"/>
        <rFont val="Arial"/>
        <family val="2"/>
      </rPr>
      <t xml:space="preserve"> وكذلك محمل على البند أي أعمال أو مواد لازمة لنهو العمل كاملاً طبقاً للمواصفات الفنية و الرسومات و أصول الصناعة.</t>
    </r>
  </si>
  <si>
    <r>
      <t>A- Supply, installation and testing of valves of various types with operating pressure of 16 bar according to the requirements of the Egyptian code and technical specifications, drawings and industry-standard. Installed inside the chambers and complete with all the necessary special parts inside the chambers of flexible cast iron as well as dismantling joint and installation of wall piece and flexible joints and</t>
    </r>
    <r>
      <rPr>
        <b/>
        <sz val="28"/>
        <color rgb="FFFF0000"/>
        <rFont val="Arial"/>
        <family val="2"/>
      </rPr>
      <t xml:space="preserve"> </t>
    </r>
    <r>
      <rPr>
        <b/>
        <sz val="28"/>
        <color theme="1"/>
        <rFont val="Arial"/>
        <family val="2"/>
      </rPr>
      <t>flange adaptor</t>
    </r>
    <r>
      <rPr>
        <b/>
        <sz val="28"/>
        <rFont val="Arial"/>
        <family val="2"/>
      </rPr>
      <t>, as well as any work or materials necessary to complete the work in accordance with technical specifications, drawings and industry-standard.</t>
    </r>
  </si>
  <si>
    <r>
      <t>ك‌-      توريد و تركيب مواسير من البلاستيك (UPVC ) بقطر خارجي 160 مم و بطول لا يزيد عن 50 متر لتوصيله الى اقرب مطبق (إن وجد)  لزوم صرف مياه الغسيل لغرف محابس الغسيل. في حالة وجود</t>
    </r>
    <r>
      <rPr>
        <b/>
        <sz val="28"/>
        <color theme="1"/>
        <rFont val="Arial"/>
        <family val="2"/>
      </rPr>
      <t xml:space="preserve"> مطبق</t>
    </r>
    <r>
      <rPr>
        <b/>
        <sz val="28"/>
        <rFont val="Arial"/>
        <family val="2"/>
      </rPr>
      <t xml:space="preserve"> يتم إدخال الماسورة داخل </t>
    </r>
    <r>
      <rPr>
        <b/>
        <sz val="28"/>
        <color theme="1"/>
        <rFont val="Arial"/>
        <family val="2"/>
      </rPr>
      <t>المطبق  و عمل كوع و ماسورة رأسية لصرف المياه على بلشم المطبق لضمان عدم حدوث أي نحر با</t>
    </r>
    <r>
      <rPr>
        <b/>
        <sz val="28"/>
        <rFont val="Arial"/>
        <family val="2"/>
      </rPr>
      <t>لمطبق و في حالة عدم وجود مطبق يتم عمل Quick Coupler لتوصيل عربيات الكسح على غرف الغسيل لنزح المياه و الفئة تشمل توريد و تركيب أي قطع خاصة لذلك .</t>
    </r>
  </si>
  <si>
    <r>
      <t>نموذج</t>
    </r>
    <r>
      <rPr>
        <b/>
        <u/>
        <sz val="28"/>
        <color theme="1"/>
        <rFont val="Arial"/>
        <family val="2"/>
      </rPr>
      <t xml:space="preserve"> غرفة قفل</t>
    </r>
    <r>
      <rPr>
        <b/>
        <u/>
        <sz val="28"/>
        <rFont val="Arial"/>
        <family val="2"/>
      </rPr>
      <t xml:space="preserve"> ( Model 13)</t>
    </r>
  </si>
  <si>
    <r>
      <t xml:space="preserve">اعمال إعادة السفلتة لترنشات الحفر إلي الوضع التي كانت عليه و العمل يشمل التسوية الدقيقة وجميع طبقات الرصف و </t>
    </r>
    <r>
      <rPr>
        <b/>
        <sz val="28"/>
        <color theme="1"/>
        <rFont val="Arial"/>
        <family val="2"/>
      </rPr>
      <t>البردورات</t>
    </r>
    <r>
      <rPr>
        <b/>
        <sz val="28"/>
        <rFont val="Arial"/>
        <family val="2"/>
      </rPr>
      <t xml:space="preserve"> وذلك بعرض لا يقل عن عرض او اتساع</t>
    </r>
    <r>
      <rPr>
        <b/>
        <sz val="28"/>
        <color theme="1"/>
        <rFont val="Arial"/>
        <family val="2"/>
      </rPr>
      <t xml:space="preserve"> ترنش الحفر</t>
    </r>
    <r>
      <rPr>
        <b/>
        <sz val="28"/>
        <rFont val="Arial"/>
        <family val="2"/>
      </rPr>
      <t xml:space="preserve"> وبعرض كافى لتغطية المنطقة المتضررة فى الأسفلت و باستخدام المعدات الميكانيكية اللازمة (كالمنشار الكهربائى وغيره) و ذلك طبقا للكود المصري واشتراطات مديرية الطرق و النقل والجهات المختصة ومعايير الصناعة و أشتراطات المهندس المشرف  وكل ما يلزم لإنهاء العمل على الوجه الأكمل.</t>
    </r>
  </si>
  <si>
    <r>
      <t xml:space="preserve">7) Valves &amp; </t>
    </r>
    <r>
      <rPr>
        <b/>
        <sz val="22"/>
        <color theme="1"/>
        <rFont val="Arial"/>
        <family val="2"/>
      </rPr>
      <t>fittings</t>
    </r>
  </si>
  <si>
    <t>The works consist of the following:</t>
  </si>
  <si>
    <t>6</t>
  </si>
  <si>
    <t>بالمقطوعيه توريد و تنفيذ غرفة الدفع الخاصة بعداية السكة الحديد من الخرسانه المسلحه و البند يشمل التوريد والتنفيذ  طبقا للرسومات و المواصفات الفنية و يشمل   جميع المحابس و القطع الخاصة  و  يشمل الحفر في جميع أنواع التربة و أعمال الفرشة و إعادة الردم علي طبقات و إعادة الشئ لأصله و كل ما يلزم لإنهاء العمل علي الوجه الأكمل.</t>
  </si>
  <si>
    <t>Supply and construction of Driving Pit concrete chamber  in accordance with the drawings and technical specifications and work include  all needed valves and special parts and excavation in all types of soil and bedding and re-filling on the layers and return the thing to its origin. Doing all necessary work to complete the work to the fullest.</t>
  </si>
  <si>
    <t>7</t>
  </si>
  <si>
    <t>بالمقطوعيه توريد و تنفيذ غرفة الاستقبال الخاصة بعداية السكة الحديد من الخرسانه المسلحه و البند يشمل التوريد والتنفيذ  طبقا للرسومات و المواصفات الفنية و يشمل   جميع المحابس و القطع الخاصة  و  يشمل الحفر في جميع أنواع التربة و أعمال الفرشة و إعادة الردم علي طبقات و إعادة الشئ لأصله و كل ما يلزم لإنهاء العمل علي الوجه الأكمل.</t>
  </si>
  <si>
    <t>Supply and construction of Receiving Pit concrete chamber  in accordance with the drawings and technical specifications and work include  all needed valves and special parts and excavation in all types of soil and bedding and re-filling on the layers and return the thing to its origin. Doing all necessary work to complete the work to the fullest.</t>
  </si>
  <si>
    <t>9-1</t>
  </si>
  <si>
    <t>9-2</t>
  </si>
  <si>
    <t>9-3</t>
  </si>
  <si>
    <t>9-4</t>
  </si>
  <si>
    <t>9-5</t>
  </si>
  <si>
    <t>9-6</t>
  </si>
  <si>
    <t>9-7</t>
  </si>
  <si>
    <t>9-8</t>
  </si>
  <si>
    <t>9-9</t>
  </si>
  <si>
    <t>9-10</t>
  </si>
  <si>
    <t>9-11</t>
  </si>
  <si>
    <t>9-12</t>
  </si>
  <si>
    <t>9-13</t>
  </si>
  <si>
    <t>12</t>
  </si>
  <si>
    <t>13</t>
  </si>
  <si>
    <t>بالمتر الطولى توريد و تنفيذ و اختبار عدايات لاجتياز خطوط السكك الحديدية و المجاري المائية  بما يتوافق مع المواصفات الفنية ومواصفات الجهة المختصه و الرسومات والسعر يشمل جميع الأعمال والمواد اللازمة لتمديد خطوط المواسير والتنسيق مع الجهات المختصة وكل ما يلزم لإنهاء العمل على الوجه الأكمل وذلك التالية:</t>
  </si>
  <si>
    <t>تنفيذ اعمال الربط  بين الخط الناقل و شبكات السيل و عزب كيما القائمة</t>
  </si>
  <si>
    <t>علاوة لأعمال الفرشة في حال زيادة سمك الفرشة أسفل المواسير عن 30 سم والبند يشمل الحفر والنقل للمقالب في جميع أنواع التربة بما فيها التربة الصخرية للوصول لمنسوب التأسيس وتوريد وعمل الفرشة برمال نظيفة بالسمك المطلوب علي طبقات و الدمك لكل طبقة طبقا للمواصفات الفنيـه وتقريـر ابحاث التربة وللرسومات وعمل جميع مايلزم لنهو العمل طبقا لأصول الصناعة وتعليمات طاقم الاشراف.</t>
  </si>
  <si>
    <t>Bonus for the work of the bedding in the case of increasing the thickness of the bed under the pipes more than 30 cm. The item includes excavation and transfer to dumps in all types of soil, including rocky soil to reach the level of foundation and supply and install using clean sand with the required thickness on layers and compaction for each layer according to technical specifications and the report of soil research and drawings and doing all necessary work according to industry-standard.</t>
  </si>
  <si>
    <t>بالمتر الطولى تنفيذ عداية سكة حديد  بالدفع النفقى لمواسير من الزهر المرن فلانشات لخط قطر 700 مم داخل فاروغة من مواسير خرسانة مسلحة أو خرسانة ذو أسطوانة من الصلب بقطر 1820مم طبقا للرسومات السعر يشمل الحفر في جميع أنواع التربة و أعمال الفرشة و إعادة الردم علي طبقات و إعادة الشئ لأصله و كل ما يلزم لإنهاء العمل علي الوجه الأكمل.</t>
  </si>
  <si>
    <t>Open cut pipeline crossing below railway of Ductile cast iron pipes for a diameter of 700 mm inside a pipe of reinforced concrete pipes or concrete with a steel cylinder with a diameter of 1820 mm according to drawings. Works including  excavation in all types of soil and bedding and re-filling on the layers and return the thing to its origin. Doing all necessary work to complete the work to the fullest.</t>
  </si>
  <si>
    <t>نموذج غرفة ( عداد قياس التصرف  +   مقياس الضغط )  مزود بامكانية ارسال قراءات التصرف و الضغط عن بعد 
( Model 8)</t>
  </si>
  <si>
    <t>نموذج غرفة ( عداد قياس التصرف  +   مقياس الضغط )  مزود بامكانية ارسال قراءات التصرف و الضغط عن بعد 
( Model 9)</t>
  </si>
  <si>
    <t>14</t>
  </si>
  <si>
    <t>9) يجب على المقاول أن يجهز مخزنا كافيا و مناسبا لتشوين المواسير البلاستيك و يجب  توضيح مواصفات التصنيع و الأحتياطات طبقآ للقرارات الوزارية كما يجب  أن يكون المخزن مغطي لحماية المواسير من أشعة الشمس المباشرة, كما يجب على المقاول عمل الإحتياطات اللازمة و إتباع تعليمات المصنع بخصوص نقل و تخزين و تشوين المواسير و حمايتها من الإنبعاج أو الإلتواء. والمقاول مسئول عن حراسة و حماية المواسير التى يتم تخزينها و كذلك الموجودة  يجب الا يتم جر المواسير أو سحبها على الأرض لمنع تشوه أو خدوش السطح، وعند استخدام وسيلة النقل يجب أن تكون ذات فرش ليس بها خدوش أو آلات حادة ويراعى استخدام أحزمة طويلة وعريضة لتعليق حزمة المواسير مع استخدام السلاسل المعدنية أو الخطافات بالموقع على ان يتم نقل المواسير ووضعها فى خنادق الحفر مباشرة مع عدم تركها عرضة للشمس.</t>
  </si>
  <si>
    <t>9) The contactor shall prepare proper store to storage the plastic pipes. Manufacturing and storage specifications shall be applied as per ministry regulations. The store shall be covered to keep the pipes out of direct sunlight. Furthermore, the contractor shall apply all necessary precautions and manufacturing instructions and recommendations related to transfer and storage of pipes in order to prevent any dents or bends on the same. Also, the contractor shall be responsible for secure and protect any pipes may be storage or held on the site.
The pipes shall not drag or pull along the ground to prevent any distortion or torsion may occur. The vehicles used to transport the pipes, shall be furnished and do not include any sharp tools or equipment in order to protect the same, furthermore, long and chunky belts, metal chains and hooks shall be used to tie all pipe packages Furthermore, the pipes are moved and placed directly into the excavation trenches, never being exposed to the sun.</t>
  </si>
  <si>
    <r>
      <t>المرادف الأول: 
بالمتر الطولي توريد وتركيب واختبار مواسير البــولي ايثيلين عالي الكثافة (H.D.P.E) المخصصة لأغراض شبكات مياه الشرب  (ضغط تشغيل 10 جوي) من عينه معتمده قبل التوريد والبند يشمل جميع القطع الخاصة من اكواع و</t>
    </r>
    <r>
      <rPr>
        <b/>
        <sz val="28"/>
        <color theme="1"/>
        <rFont val="Arial"/>
        <family val="2"/>
      </rPr>
      <t xml:space="preserve"> المشتركات</t>
    </r>
    <r>
      <rPr>
        <b/>
        <sz val="28"/>
        <rFont val="Arial"/>
        <family val="2"/>
      </rPr>
      <t xml:space="preserve"> والوصلات و</t>
    </r>
    <r>
      <rPr>
        <b/>
        <sz val="28"/>
        <color theme="1"/>
        <rFont val="Arial"/>
        <family val="2"/>
      </rPr>
      <t xml:space="preserve"> كتل الدعم</t>
    </r>
    <r>
      <rPr>
        <b/>
        <sz val="28"/>
        <color rgb="FFC00000"/>
        <rFont val="Arial"/>
        <family val="2"/>
      </rPr>
      <t xml:space="preserve"> </t>
    </r>
    <r>
      <rPr>
        <b/>
        <sz val="28"/>
        <rFont val="Arial"/>
        <family val="2"/>
      </rPr>
      <t xml:space="preserve">و الشريط التحذيري والحفر في جميع انواع التربة بما فيها التربة الصخرية ان وجدت وتكسير الأسفلت ان وجد باستخدام المعدات الميكانيكية (المنشار) ونزح المياه السطحية والمياه الجوفية ومياه الصرف الصحي (ان وجد) مع تثبيت قطاع الحفر بعد اتمام النزح وكذلك  الربط على خط 630 مم القائم وكذلك الحفاظ على اعمال المرافق المنفذه  واعادة الشىء الى حالته الأصلية والمقاول مسئول عن استخراج التصاريح اللازمة من جميع الجهات قبل البدء فى اعمال الحفر طبقا لمعايير الصناعة ونقل الأتربة الزائدة الى مقالب القمامة العمومية والردم  من ناتج الحفر فى حاله صلاحيته وحسب تعليمات المهندس المشرف </t>
    </r>
  </si>
  <si>
    <r>
      <t xml:space="preserve">First Alternative:
Supply, installation and testing of high density polyethylene (HDPE) pipes for drinking water systems (PN 10) from approved sample. The item includes all special parts of elbows, </t>
    </r>
    <r>
      <rPr>
        <b/>
        <sz val="26"/>
        <color theme="1"/>
        <rFont val="Arial"/>
        <family val="2"/>
      </rPr>
      <t>Tees, couplings, thrust blocks,</t>
    </r>
    <r>
      <rPr>
        <b/>
        <sz val="26"/>
        <rFont val="Arial"/>
        <family val="2"/>
      </rPr>
      <t xml:space="preserve"> warning tape and </t>
    </r>
    <r>
      <rPr>
        <b/>
        <sz val="26"/>
        <color theme="1"/>
        <rFont val="Arial"/>
        <family val="2"/>
      </rPr>
      <t>plates.</t>
    </r>
    <r>
      <rPr>
        <b/>
        <sz val="26"/>
        <rFont val="Arial"/>
        <family val="2"/>
      </rPr>
      <t xml:space="preserve"> And excavation of all types of soil and rocky soil, if any, cracking of asphalt, if any, using mechanical equipment (saw), dewatering of surface water, groundwater and wastewater (if any) with side support of excavation trench after completion of displacement as well as protect the existing utilities from damage and return it back to its original and the Implementation of Tie-in works between the transmission line and the existing lines 630 mm. The contractor is responsible for obtaining the necessary permits from all parties before starting the excavation works according to the industry-standard specifications and transferring excess soil to the landfills and backfilling the trench with  from  the excavation product in case of valid to use according to the instructions of the supervising </t>
    </r>
  </si>
  <si>
    <t>engineer. The thickness of the layer does not exceed 25 cm with following the Pipe bedding requirements, Backfilling requirements, Compaction requirements and providing the water required for the work of experiments and item includes the compacted sand installation with a thickness of 30 cm below the invert of the pipe in accordance with drawings and technical specifications and the report of soil research and foundations with the appropriate levels as well as backfilling around the pipes and above the crown level of the pipe with a clean sand with a height of 50 cm and return the thing to its original state and testing, washing and sterilization and doing all the necessary to finish the work according to the principles of industry, drawings, specifications and requirements of manufacturers and price includes the conversion of paths , places of networks and inspection chambers that interferes with the route of the line.</t>
  </si>
  <si>
    <t>بالمتر مكعب تغليف الخط بالخرسانه العادية بسمك 25 سم و ذلك عند التعدية اسفل المصرف عند المنطقة الجافة كما هو موضح بالرسومات</t>
  </si>
  <si>
    <t>م3</t>
  </si>
  <si>
    <t>m3</t>
  </si>
  <si>
    <t>In cubic meters, the line is encased with plain concrete with a thickness of 25 cm, when crossing under the drain at the dry area as shown in the drawings</t>
  </si>
  <si>
    <t>(Flow meter valve &amp; pressure guage) chamber with the ability to send readings of flow and pressure remotely 
( Model 8)</t>
  </si>
  <si>
    <t>(Flow meter valve &amp; pressure guage) chamber with the ability to send readings of flow and pressure remotely 
( Model 9)</t>
  </si>
  <si>
    <t>9-14</t>
  </si>
  <si>
    <r>
      <t>نموذج</t>
    </r>
    <r>
      <rPr>
        <b/>
        <u/>
        <sz val="28"/>
        <color theme="1"/>
        <rFont val="Arial"/>
        <family val="2"/>
      </rPr>
      <t xml:space="preserve"> غرفة قفل</t>
    </r>
    <r>
      <rPr>
        <b/>
        <u/>
        <sz val="28"/>
        <rFont val="Arial"/>
        <family val="2"/>
      </rPr>
      <t xml:space="preserve"> ( Model 14)</t>
    </r>
  </si>
  <si>
    <t>Isolating valve ( Model 14)</t>
  </si>
  <si>
    <t>تنفيذ اعمال الربط بين الخط الناقل قطر 700 و الخط القائم قطر 900 فى بداية الخط الناقل و العمل يشمل قطع الماسورة الخرسانية القائمة  لمسافة 6 متر و استبدالها بماسورة من الحديد الصلب بسمك مناسب للضغوط بالماسورة و تركيب مشترك 900/700 على الماسورة الجديدة على ان يتم لحام الماسورة الحديد و المشترك قبل قطع المياه و  قبل تنفيذ ااعمال القطع فى الماسورة الخرسانية القائمة بالاضافة الى تركيب كتل تثبيت خرسانية و اخطار شركة المياه قبل البدء فى اعمال التنفيذ على الا يستغرق العمل اكثر من 6 ساعات  و ذلك طبقا للكود المصرى و  الرسومات و اشتراطات المهندس المشرف و عمل كل ما يلزم لانهاء العمل على الوجة الاكمل.</t>
  </si>
  <si>
    <t>قطر 700 مم (2200 * 1900) مم</t>
  </si>
  <si>
    <t>قطر 500/700 مم (2700  * 1900) مم</t>
  </si>
  <si>
    <t>700 mm diameter (2200 mm * 1900 mm)</t>
  </si>
  <si>
    <t>700/500 mm diameter (2700 mm * 1900 mm)</t>
  </si>
  <si>
    <t>500 mm diameter (2000 mm * 1700 mm)</t>
  </si>
  <si>
    <t>قطر 500 مم (2000  - 1700) مم</t>
  </si>
  <si>
    <t>قطر 400 مم (1900 * 1700) مم</t>
  </si>
  <si>
    <t>400 mm diameter (1900 mm * 1700 mm)</t>
  </si>
  <si>
    <t>700 mm diameter (2200 mm * 2500 mm)</t>
  </si>
  <si>
    <t>قطر 700 مم (2200 * 2500) مم</t>
  </si>
  <si>
    <t>قطر 500 مم (2500  * 2300) مم</t>
  </si>
  <si>
    <t>500 mm diameter (2500 mm * 2300 mm)</t>
  </si>
  <si>
    <t>500/400 mm diameter (3000 mm * 2400 mm)</t>
  </si>
  <si>
    <t>قطر 400/500 مم (3000  * 2400) مم</t>
  </si>
  <si>
    <t>700 mm diameter (2000 mm * 1650 mm)</t>
  </si>
  <si>
    <t>قطر 700 مم (1650 * 2000) مم</t>
  </si>
  <si>
    <r>
      <t>المرادف الثاني: 
بالمتر الطولي توريد وتركيب واختبار مواسير (UPVC) المخصصة لأغراض شبكات مياه الشرب  (ضغط تشغيل</t>
    </r>
    <r>
      <rPr>
        <b/>
        <sz val="28"/>
        <color rgb="FFFF0000"/>
        <rFont val="Arial"/>
        <family val="2"/>
      </rPr>
      <t xml:space="preserve"> </t>
    </r>
    <r>
      <rPr>
        <b/>
        <sz val="28"/>
        <color theme="1"/>
        <rFont val="Arial"/>
        <family val="2"/>
      </rPr>
      <t>10 جوي)</t>
    </r>
    <r>
      <rPr>
        <b/>
        <sz val="28"/>
        <rFont val="Arial"/>
        <family val="2"/>
      </rPr>
      <t xml:space="preserve"> من عينه معتمده قبل التوريد والبند يشمل جميع القطع الخاصة من (اكواع و تيهات و وصلات (بردات وطبب نهايه )من الزهر المرن و كتل الدعم و الشريط التحذيري. والحفر في جميع انواع التربة بما فيها التربة الصخرية ان وجدت وتكسير الأسفلت ان وجد باستخدام المعدات الميكانيكية (المنشار) ونزح المياه السطحية والمياه الجوفية ومياه الصرف الصحي (ان وجد) مع تثبيت قطاع الحفر بعد اتمام النزح  وكذلك  الربط على خط 630 مم القائم وكذلك الحفاظ على اعمال المرافق المنفذه  واعادة الشىء الى حالته الأصلية والمقاول مسئول عن استخراج التصاريح اللازمة من جميع الجهات قبل البدء فى اعمال الحفر طبقا لأصول الصناعة ونقل الأتربة الزائدة الى مقالب القمامة العمومية والردم من ناتج الحفر  فى حاله صلاحيته  وحسب تعليمات المهندس المشرف </t>
    </r>
    <r>
      <rPr>
        <b/>
        <sz val="28"/>
        <color rgb="FFFF0000"/>
        <rFont val="Arial"/>
        <family val="2"/>
      </rPr>
      <t xml:space="preserve"> </t>
    </r>
  </si>
  <si>
    <t>Alternative 2:
Supply, installation and testing of pipes (uPVC) for drinking water systems (PN 10) from approved sample. The item includes all special parts of elbows, couplings and T (Special joint &amp; blind flanges) from flanged Ductile iron pipes, thrust blocks, warning tape and plates. And excavation of all types of soil and rocky soil, if any, cracking of asphalt, if any, using mechanical equipment (saw), dewatering of surface water, groundwater and wastewater (if any) with side support of excavation trench after completion of displacement as well as protect the existing utilities from damage and return it back to its original and the Implementation of Tie-in works between the transmission line and the existing lines 630 mm. The contractor is responsible for obtaining the necessary permits from all parties before starting the excavation works according to the industry-srandard and transferring excess soil to the landfills and backfilling the trench  from  the excavation product in case of valid to use according to the instructions of the supervising engineer.</t>
  </si>
  <si>
    <t>9 August 2023</t>
  </si>
  <si>
    <t>PWMP-11</t>
  </si>
  <si>
    <t>Unit</t>
  </si>
  <si>
    <t>Implementation of the connection works the proposed transmission line 700 and the existing line 900 at the beginning of the transmission line, and the work includes cutting the existing prestressed concrete pipe for a distance of 6 meters and replacing it with a steel pipe with a suitable thickness for the pressures in the pipe, and installing a T-joint 900/700 on the new pipe, provided that it is welded The steel pipe and the joint before cut of the water and before carrying out the cutting works in the existing prestressed concrete pipe, in addition to installing thrust blocks, and notifying the water company before starting the implementation works, provided that the work does not take more than 6 hours, according to the Egyptian code, drawings, and the requirements of the supervising engineer and everything necessary to complete the work perfectly.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</si>
</sst>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_ * #\'##0_ ;_ * \-#\'##0_ ;_ * &quot;-&quot;_ ;_ @_ "/>
  </numFmts>
  <fonts count="35" x14ac:knownFonts="1">
    <font>
      <sz val="11"/>
      <color theme="1"/>
      <name val="Calibri"/>
      <family val="2"/>
      <scheme val="minor"/>
    </font>
    <font>
      <sz val="8"/>
      <name val="Calibri"/>
      <family val="2"/>
      <scheme val="minor"/>
    </font>
    <font>
      <sz val="11"/>
      <name val="Calibri"/>
      <family val="2"/>
      <scheme val="minor"/>
    </font>
    <font>
      <sz val="14"/>
      <name val="Calibri"/>
      <family val="2"/>
      <scheme val="minor"/>
    </font>
    <font>
      <sz val="14"/>
      <color theme="1"/>
      <name val="Calibri"/>
      <family val="2"/>
      <scheme val="minor"/>
    </font>
    <font>
      <sz val="14"/>
      <name val="Arial"/>
      <family val="2"/>
    </font>
    <font>
      <b/>
      <sz val="14"/>
      <name val="Arial"/>
      <family val="2"/>
    </font>
    <font>
      <b/>
      <sz val="14"/>
      <name val="Calibri"/>
      <family val="2"/>
      <scheme val="minor"/>
    </font>
    <font>
      <sz val="14"/>
      <name val="Times New Roman"/>
      <family val="1"/>
    </font>
    <font>
      <b/>
      <u/>
      <sz val="14"/>
      <name val="Arial"/>
      <family val="2"/>
    </font>
    <font>
      <b/>
      <sz val="28"/>
      <name val="Arial"/>
      <family val="2"/>
    </font>
    <font>
      <b/>
      <u/>
      <sz val="28"/>
      <name val="Arial"/>
      <family val="2"/>
    </font>
    <font>
      <sz val="28"/>
      <name val="Arial"/>
      <family val="2"/>
    </font>
    <font>
      <b/>
      <vertAlign val="superscript"/>
      <sz val="28"/>
      <name val="Arial"/>
      <family val="2"/>
    </font>
    <font>
      <b/>
      <sz val="26"/>
      <name val="Arial"/>
      <family val="2"/>
    </font>
    <font>
      <sz val="14"/>
      <name val="Calibri"/>
      <family val="1"/>
      <scheme val="minor"/>
    </font>
    <font>
      <sz val="11"/>
      <color theme="1"/>
      <name val="Calibri"/>
      <family val="2"/>
      <scheme val="minor"/>
    </font>
    <font>
      <sz val="22"/>
      <color theme="1"/>
      <name val="Arial"/>
      <family val="2"/>
    </font>
    <font>
      <sz val="10.5"/>
      <color theme="1"/>
      <name val="Arial"/>
      <family val="2"/>
    </font>
    <font>
      <sz val="11"/>
      <color theme="1"/>
      <name val="Arial"/>
      <family val="2"/>
    </font>
    <font>
      <sz val="11"/>
      <name val="Arial"/>
      <family val="2"/>
    </font>
    <font>
      <b/>
      <sz val="22"/>
      <name val="Arial"/>
      <family val="2"/>
    </font>
    <font>
      <sz val="22"/>
      <name val="Arial"/>
      <family val="2"/>
    </font>
    <font>
      <sz val="48"/>
      <name val="Arial"/>
      <family val="2"/>
    </font>
    <font>
      <b/>
      <sz val="16"/>
      <name val="Arial"/>
      <family val="2"/>
    </font>
    <font>
      <b/>
      <sz val="11"/>
      <name val="Arial"/>
      <family val="2"/>
    </font>
    <font>
      <b/>
      <sz val="28"/>
      <color rgb="FFC00000"/>
      <name val="Arial"/>
      <family val="2"/>
    </font>
    <font>
      <b/>
      <sz val="28"/>
      <color rgb="FFFF0000"/>
      <name val="Arial"/>
      <family val="2"/>
    </font>
    <font>
      <b/>
      <sz val="26"/>
      <color theme="1"/>
      <name val="Arial"/>
      <family val="2"/>
    </font>
    <font>
      <b/>
      <sz val="28"/>
      <color theme="1"/>
      <name val="Arial"/>
      <family val="2"/>
    </font>
    <font>
      <b/>
      <u/>
      <sz val="28"/>
      <color theme="1"/>
      <name val="Arial"/>
      <family val="2"/>
    </font>
    <font>
      <b/>
      <sz val="22"/>
      <color theme="1"/>
      <name val="Arial"/>
      <family val="2"/>
    </font>
    <font>
      <sz val="12"/>
      <color theme="1"/>
      <name val="Times New Roman"/>
      <family val="1"/>
    </font>
    <font>
      <b/>
      <sz val="28"/>
      <name val="Arial"/>
      <family val="2"/>
    </font>
    <font>
      <sz val="28"/>
      <name val="Arial"/>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bgColor rgb="FFFF99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medium">
        <color auto="1"/>
      </bottom>
      <diagonal/>
    </border>
    <border>
      <left style="medium">
        <color indexed="64"/>
      </left>
      <right/>
      <top/>
      <bottom style="medium">
        <color auto="1"/>
      </bottom>
      <diagonal/>
    </border>
    <border>
      <left/>
      <right style="thin">
        <color auto="1"/>
      </right>
      <top/>
      <bottom style="medium">
        <color auto="1"/>
      </bottom>
      <diagonal/>
    </border>
    <border>
      <left style="medium">
        <color indexed="64"/>
      </left>
      <right/>
      <top style="medium">
        <color indexed="64"/>
      </top>
      <bottom/>
      <diagonal/>
    </border>
    <border>
      <left/>
      <right style="thin">
        <color auto="1"/>
      </right>
      <top style="medium">
        <color indexed="64"/>
      </top>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diagonal/>
    </border>
    <border>
      <left style="thin">
        <color auto="1"/>
      </left>
      <right style="thin">
        <color auto="1"/>
      </right>
      <top/>
      <bottom style="medium">
        <color auto="1"/>
      </bottom>
      <diagonal/>
    </border>
    <border>
      <left style="medium">
        <color indexed="64"/>
      </left>
      <right/>
      <top/>
      <bottom/>
      <diagonal/>
    </border>
    <border diagonalUp="1" diagonalDown="1">
      <left style="thin">
        <color indexed="64"/>
      </left>
      <right style="thin">
        <color indexed="64"/>
      </right>
      <top style="thin">
        <color indexed="64"/>
      </top>
      <bottom style="thin">
        <color indexed="64"/>
      </bottom>
      <diagonal style="thin">
        <color auto="1"/>
      </diagonal>
    </border>
    <border>
      <left style="thin">
        <color indexed="64"/>
      </left>
      <right/>
      <top/>
      <bottom/>
      <diagonal/>
    </border>
    <border>
      <left style="thin">
        <color indexed="64"/>
      </left>
      <right/>
      <top style="thin">
        <color indexed="64"/>
      </top>
      <bottom style="thin">
        <color indexed="64"/>
      </bottom>
      <diagonal/>
    </border>
    <border diagonalUp="1" diagonalDown="1">
      <left style="thin">
        <color indexed="64"/>
      </left>
      <right/>
      <top style="thin">
        <color indexed="64"/>
      </top>
      <bottom style="thin">
        <color indexed="64"/>
      </bottom>
      <diagonal style="thin">
        <color auto="1"/>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16" fillId="0" borderId="0" applyFont="0" applyFill="0" applyBorder="0" applyAlignment="0" applyProtection="0"/>
  </cellStyleXfs>
  <cellXfs count="197">
    <xf numFmtId="0" fontId="0" fillId="0" borderId="0" xfId="0"/>
    <xf numFmtId="0" fontId="4" fillId="0" borderId="0" xfId="0" applyFont="1"/>
    <xf numFmtId="0" fontId="3" fillId="2" borderId="0" xfId="0" applyFont="1" applyFill="1" applyAlignment="1">
      <alignment horizontal="right" vertical="top" wrapText="1"/>
    </xf>
    <xf numFmtId="0" fontId="2" fillId="2" borderId="0" xfId="0" applyFont="1" applyFill="1" applyAlignment="1">
      <alignment horizontal="right" vertical="top" wrapText="1"/>
    </xf>
    <xf numFmtId="0" fontId="9" fillId="2" borderId="0" xfId="0" applyFont="1" applyFill="1" applyAlignment="1">
      <alignment horizontal="right" vertical="top" wrapText="1"/>
    </xf>
    <xf numFmtId="0" fontId="9" fillId="2" borderId="0" xfId="0" applyFont="1" applyFill="1" applyAlignment="1">
      <alignment horizontal="left" vertical="top" wrapText="1"/>
    </xf>
    <xf numFmtId="0" fontId="5" fillId="2" borderId="0" xfId="0" applyFont="1" applyFill="1" applyAlignment="1">
      <alignment horizontal="right" vertical="top" wrapText="1" readingOrder="2"/>
    </xf>
    <xf numFmtId="0" fontId="6" fillId="2" borderId="0" xfId="0" applyFont="1" applyFill="1" applyAlignment="1">
      <alignment horizontal="right" vertical="top" wrapText="1" readingOrder="2"/>
    </xf>
    <xf numFmtId="0" fontId="6" fillId="2" borderId="0" xfId="0" applyFont="1" applyFill="1" applyAlignment="1">
      <alignment horizontal="left" vertical="top" wrapText="1" readingOrder="1"/>
    </xf>
    <xf numFmtId="0" fontId="3" fillId="2" borderId="0" xfId="0" applyFont="1" applyFill="1" applyAlignment="1">
      <alignment horizontal="right" vertical="top" wrapText="1" readingOrder="2"/>
    </xf>
    <xf numFmtId="0" fontId="3" fillId="2" borderId="0" xfId="0" applyFont="1" applyFill="1" applyAlignment="1">
      <alignment horizontal="left" vertical="top" wrapText="1" readingOrder="1"/>
    </xf>
    <xf numFmtId="0" fontId="15" fillId="2" borderId="0" xfId="0" applyFont="1" applyFill="1" applyAlignment="1">
      <alignment horizontal="right" vertical="top" wrapText="1" readingOrder="2"/>
    </xf>
    <xf numFmtId="0" fontId="17" fillId="0" borderId="0" xfId="0" applyFont="1" applyAlignment="1">
      <alignment horizontal="left"/>
    </xf>
    <xf numFmtId="0" fontId="18" fillId="0" borderId="0" xfId="0" applyFont="1"/>
    <xf numFmtId="0" fontId="18" fillId="0" borderId="0" xfId="0" applyFont="1" applyAlignment="1">
      <alignment readingOrder="2"/>
    </xf>
    <xf numFmtId="0" fontId="18" fillId="0" borderId="0" xfId="0" applyFont="1" applyAlignment="1">
      <alignment horizontal="right"/>
    </xf>
    <xf numFmtId="0" fontId="19" fillId="0" borderId="0" xfId="0" applyFont="1"/>
    <xf numFmtId="0" fontId="18" fillId="0" borderId="0" xfId="0" applyFont="1" applyAlignment="1">
      <alignment vertical="top"/>
    </xf>
    <xf numFmtId="0" fontId="19" fillId="0" borderId="0" xfId="0" applyFont="1" applyAlignment="1">
      <alignment horizontal="right" readingOrder="2"/>
    </xf>
    <xf numFmtId="0" fontId="10" fillId="0" borderId="1" xfId="0" applyFont="1" applyBorder="1" applyAlignment="1">
      <alignment horizontal="center" vertical="center" wrapText="1" readingOrder="2"/>
    </xf>
    <xf numFmtId="3" fontId="10" fillId="0" borderId="1" xfId="0" applyNumberFormat="1" applyFont="1" applyBorder="1" applyAlignment="1">
      <alignment horizontal="center" vertical="center" wrapText="1" readingOrder="2"/>
    </xf>
    <xf numFmtId="0" fontId="10" fillId="0" borderId="1" xfId="0" applyFont="1" applyBorder="1" applyAlignment="1">
      <alignment horizontal="center" vertical="top" wrapText="1" readingOrder="2"/>
    </xf>
    <xf numFmtId="3" fontId="12" fillId="0" borderId="1" xfId="0" applyNumberFormat="1" applyFont="1" applyBorder="1" applyAlignment="1">
      <alignment horizontal="center" vertical="center" wrapText="1" readingOrder="2"/>
    </xf>
    <xf numFmtId="0" fontId="10" fillId="0" borderId="2" xfId="0" applyFont="1" applyBorder="1" applyAlignment="1">
      <alignment horizontal="center" vertical="center" wrapText="1" readingOrder="2"/>
    </xf>
    <xf numFmtId="0" fontId="10" fillId="0" borderId="2" xfId="0" applyFont="1" applyBorder="1" applyAlignment="1">
      <alignment vertical="top" wrapText="1" readingOrder="2"/>
    </xf>
    <xf numFmtId="164" fontId="14" fillId="0" borderId="2" xfId="0" applyNumberFormat="1" applyFont="1" applyBorder="1" applyAlignment="1">
      <alignment horizontal="left" vertical="top" wrapText="1" readingOrder="1"/>
    </xf>
    <xf numFmtId="3" fontId="12" fillId="0" borderId="2" xfId="0" applyNumberFormat="1" applyFont="1" applyBorder="1" applyAlignment="1">
      <alignment horizontal="center" vertical="center" wrapText="1" readingOrder="2"/>
    </xf>
    <xf numFmtId="0" fontId="10" fillId="0" borderId="4" xfId="0" applyFont="1" applyBorder="1" applyAlignment="1">
      <alignment horizontal="center" vertical="center" wrapText="1" readingOrder="2"/>
    </xf>
    <xf numFmtId="0" fontId="10" fillId="0" borderId="4" xfId="0" applyFont="1" applyBorder="1" applyAlignment="1">
      <alignment vertical="top" wrapText="1" readingOrder="2"/>
    </xf>
    <xf numFmtId="164" fontId="10" fillId="0" borderId="4" xfId="0" applyNumberFormat="1" applyFont="1" applyBorder="1" applyAlignment="1">
      <alignment horizontal="left" vertical="top" wrapText="1" readingOrder="1"/>
    </xf>
    <xf numFmtId="3" fontId="12" fillId="0" borderId="4" xfId="0" applyNumberFormat="1" applyFont="1" applyBorder="1" applyAlignment="1">
      <alignment horizontal="center" vertical="center" wrapText="1" readingOrder="2"/>
    </xf>
    <xf numFmtId="49" fontId="10" fillId="0" borderId="1" xfId="0" applyNumberFormat="1" applyFont="1" applyBorder="1" applyAlignment="1">
      <alignment horizontal="center" vertical="top" wrapText="1" readingOrder="2"/>
    </xf>
    <xf numFmtId="0" fontId="10" fillId="0" borderId="1" xfId="0" applyFont="1" applyBorder="1" applyAlignment="1">
      <alignment vertical="top" wrapText="1" readingOrder="2"/>
    </xf>
    <xf numFmtId="0" fontId="10" fillId="0" borderId="1" xfId="0" applyFont="1" applyBorder="1" applyAlignment="1">
      <alignment horizontal="left" vertical="top" wrapText="1" readingOrder="1"/>
    </xf>
    <xf numFmtId="3" fontId="10" fillId="0" borderId="1" xfId="0" applyNumberFormat="1" applyFont="1" applyBorder="1" applyAlignment="1">
      <alignment horizontal="center" vertical="center"/>
    </xf>
    <xf numFmtId="0" fontId="10" fillId="0" borderId="4" xfId="0" applyFont="1" applyBorder="1" applyAlignment="1">
      <alignment horizontal="left" vertical="top" wrapText="1" readingOrder="1"/>
    </xf>
    <xf numFmtId="49" fontId="10" fillId="0" borderId="1" xfId="0" applyNumberFormat="1" applyFont="1" applyBorder="1" applyAlignment="1">
      <alignment horizontal="center" vertical="center" wrapText="1" readingOrder="2"/>
    </xf>
    <xf numFmtId="0" fontId="10" fillId="0" borderId="1" xfId="0" applyFont="1" applyBorder="1" applyAlignment="1">
      <alignment horizontal="right" vertical="top" wrapText="1" readingOrder="1"/>
    </xf>
    <xf numFmtId="3" fontId="10" fillId="0" borderId="1" xfId="0" applyNumberFormat="1" applyFont="1" applyBorder="1" applyAlignment="1">
      <alignment horizontal="center" vertical="center" wrapText="1" readingOrder="1"/>
    </xf>
    <xf numFmtId="0" fontId="11" fillId="0" borderId="1" xfId="0" applyFont="1" applyBorder="1" applyAlignment="1">
      <alignment vertical="top" wrapText="1" readingOrder="2"/>
    </xf>
    <xf numFmtId="0" fontId="11" fillId="0" borderId="1" xfId="0" applyFont="1" applyBorder="1" applyAlignment="1">
      <alignment horizontal="left" vertical="center" wrapText="1" readingOrder="1"/>
    </xf>
    <xf numFmtId="0" fontId="10" fillId="0" borderId="2" xfId="0" applyFont="1" applyBorder="1" applyAlignment="1">
      <alignment horizontal="left" vertical="top" wrapText="1" readingOrder="1"/>
    </xf>
    <xf numFmtId="0" fontId="10" fillId="0" borderId="3" xfId="0" applyFont="1" applyBorder="1" applyAlignment="1">
      <alignment vertical="top" wrapText="1" readingOrder="2"/>
    </xf>
    <xf numFmtId="0" fontId="10" fillId="0" borderId="3" xfId="0" applyFont="1" applyBorder="1" applyAlignment="1">
      <alignment horizontal="left" vertical="top" wrapText="1" readingOrder="1"/>
    </xf>
    <xf numFmtId="0" fontId="12" fillId="0" borderId="3" xfId="0" applyFont="1" applyBorder="1" applyAlignment="1">
      <alignment horizontal="justify" vertical="top" wrapText="1" readingOrder="2"/>
    </xf>
    <xf numFmtId="0" fontId="10" fillId="0" borderId="3" xfId="0" applyFont="1" applyBorder="1" applyAlignment="1">
      <alignment horizontal="right" vertical="top" wrapText="1" readingOrder="2"/>
    </xf>
    <xf numFmtId="0" fontId="12" fillId="0" borderId="3" xfId="0" applyFont="1" applyBorder="1" applyAlignment="1" applyProtection="1">
      <alignment horizontal="justify" vertical="top" wrapText="1" readingOrder="2"/>
      <protection locked="0"/>
    </xf>
    <xf numFmtId="0" fontId="10" fillId="0" borderId="3" xfId="0" applyFont="1" applyBorder="1" applyAlignment="1" applyProtection="1">
      <alignment horizontal="right" vertical="top" wrapText="1" readingOrder="2"/>
      <protection locked="0"/>
    </xf>
    <xf numFmtId="0" fontId="10" fillId="0" borderId="3" xfId="0" applyFont="1" applyBorder="1" applyAlignment="1" applyProtection="1">
      <alignment horizontal="left" vertical="top" wrapText="1" readingOrder="1"/>
      <protection locked="0"/>
    </xf>
    <xf numFmtId="0" fontId="12" fillId="0" borderId="4" xfId="0" applyFont="1" applyBorder="1" applyAlignment="1" applyProtection="1">
      <alignment horizontal="justify" vertical="top" wrapText="1" readingOrder="2"/>
      <protection locked="0"/>
    </xf>
    <xf numFmtId="0" fontId="10" fillId="0" borderId="4" xfId="0" applyFont="1" applyBorder="1" applyAlignment="1" applyProtection="1">
      <alignment horizontal="right" vertical="top" wrapText="1" readingOrder="2"/>
      <protection locked="0"/>
    </xf>
    <xf numFmtId="0" fontId="10" fillId="0" borderId="4" xfId="0" applyFont="1" applyBorder="1" applyAlignment="1" applyProtection="1">
      <alignment horizontal="left" vertical="top" wrapText="1" readingOrder="1"/>
      <protection locked="0"/>
    </xf>
    <xf numFmtId="0" fontId="11" fillId="0" borderId="1" xfId="0" applyFont="1" applyBorder="1" applyAlignment="1" applyProtection="1">
      <alignment horizontal="left" vertical="top" wrapText="1" readingOrder="1"/>
      <protection locked="0"/>
    </xf>
    <xf numFmtId="0" fontId="10" fillId="0" borderId="1" xfId="0" applyFont="1" applyBorder="1" applyAlignment="1" applyProtection="1">
      <alignment horizontal="left" vertical="top" wrapText="1" readingOrder="1"/>
      <protection locked="0"/>
    </xf>
    <xf numFmtId="49" fontId="12" fillId="0" borderId="4" xfId="0" applyNumberFormat="1" applyFont="1" applyBorder="1" applyAlignment="1" applyProtection="1">
      <alignment horizontal="center" vertical="top" wrapText="1" readingOrder="2"/>
      <protection locked="0"/>
    </xf>
    <xf numFmtId="0" fontId="10" fillId="0" borderId="1" xfId="0" applyFont="1" applyBorder="1" applyAlignment="1">
      <alignment horizontal="right" vertical="top" wrapText="1" readingOrder="2"/>
    </xf>
    <xf numFmtId="49" fontId="10" fillId="0" borderId="0" xfId="0" applyNumberFormat="1" applyFont="1" applyAlignment="1">
      <alignment horizontal="center" readingOrder="2"/>
    </xf>
    <xf numFmtId="0" fontId="12" fillId="0" borderId="0" xfId="0" applyFont="1" applyAlignment="1">
      <alignment vertical="top"/>
    </xf>
    <xf numFmtId="0" fontId="10" fillId="0" borderId="0" xfId="0" applyFont="1" applyAlignment="1">
      <alignment vertical="top"/>
    </xf>
    <xf numFmtId="3" fontId="12" fillId="0" borderId="0" xfId="0" applyNumberFormat="1" applyFont="1"/>
    <xf numFmtId="0" fontId="12" fillId="0" borderId="0" xfId="0" applyFont="1"/>
    <xf numFmtId="0" fontId="10" fillId="0" borderId="0" xfId="0" applyFont="1"/>
    <xf numFmtId="0" fontId="12" fillId="0" borderId="0" xfId="0" applyFont="1" applyAlignment="1">
      <alignment vertical="top" readingOrder="1"/>
    </xf>
    <xf numFmtId="0" fontId="10" fillId="0" borderId="0" xfId="0" applyFont="1" applyAlignment="1">
      <alignment horizontal="left" vertical="top" readingOrder="1"/>
    </xf>
    <xf numFmtId="3" fontId="12" fillId="0" borderId="0" xfId="0" applyNumberFormat="1" applyFont="1" applyAlignment="1">
      <alignment readingOrder="1"/>
    </xf>
    <xf numFmtId="0" fontId="20" fillId="0" borderId="0" xfId="0" applyFont="1"/>
    <xf numFmtId="3" fontId="10" fillId="0" borderId="2"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0" fontId="23" fillId="0" borderId="0" xfId="0" applyFont="1"/>
    <xf numFmtId="0" fontId="11" fillId="0" borderId="20" xfId="0" applyFont="1" applyBorder="1" applyAlignment="1">
      <alignment horizontal="right" vertical="center" wrapText="1" readingOrder="2"/>
    </xf>
    <xf numFmtId="0" fontId="10" fillId="0" borderId="6" xfId="0" applyFont="1" applyBorder="1" applyAlignment="1">
      <alignment horizontal="right" vertical="center"/>
    </xf>
    <xf numFmtId="49" fontId="24" fillId="0" borderId="0" xfId="0" applyNumberFormat="1" applyFont="1" applyAlignment="1">
      <alignment readingOrder="2"/>
    </xf>
    <xf numFmtId="0" fontId="20" fillId="0" borderId="0" xfId="0" applyFont="1" applyAlignment="1">
      <alignment readingOrder="2"/>
    </xf>
    <xf numFmtId="0" fontId="22" fillId="0" borderId="0" xfId="0" applyFont="1"/>
    <xf numFmtId="9" fontId="22" fillId="3" borderId="1" xfId="1" applyFont="1" applyFill="1" applyBorder="1" applyAlignment="1">
      <alignment horizontal="center" vertical="center"/>
    </xf>
    <xf numFmtId="0" fontId="22" fillId="0" borderId="21" xfId="0" applyFont="1" applyBorder="1"/>
    <xf numFmtId="9" fontId="22" fillId="0" borderId="21" xfId="1" applyFont="1" applyFill="1" applyBorder="1" applyAlignment="1"/>
    <xf numFmtId="3" fontId="21" fillId="0" borderId="0" xfId="0" applyNumberFormat="1" applyFont="1" applyAlignment="1">
      <alignment horizontal="center" vertical="center" wrapText="1" readingOrder="1"/>
    </xf>
    <xf numFmtId="0" fontId="20" fillId="3" borderId="0" xfId="0" applyFont="1" applyFill="1"/>
    <xf numFmtId="0" fontId="20" fillId="3" borderId="0" xfId="0" applyFont="1" applyFill="1" applyAlignment="1">
      <alignment readingOrder="2"/>
    </xf>
    <xf numFmtId="0" fontId="25" fillId="3" borderId="0" xfId="0" applyFont="1" applyFill="1" applyAlignment="1">
      <alignment horizontal="left"/>
    </xf>
    <xf numFmtId="0" fontId="20" fillId="0" borderId="0" xfId="0" applyFont="1" applyAlignment="1">
      <alignment horizontal="left"/>
    </xf>
    <xf numFmtId="0" fontId="20" fillId="0" borderId="0" xfId="0" applyFont="1" applyAlignment="1">
      <alignment horizontal="left" readingOrder="2"/>
    </xf>
    <xf numFmtId="0" fontId="19" fillId="0" borderId="0" xfId="0" applyFont="1" applyAlignment="1">
      <alignment horizontal="left" readingOrder="2"/>
    </xf>
    <xf numFmtId="3" fontId="10" fillId="0" borderId="3" xfId="0" applyNumberFormat="1" applyFont="1" applyBorder="1" applyAlignment="1">
      <alignment horizontal="center" vertical="center" wrapText="1"/>
    </xf>
    <xf numFmtId="0" fontId="10" fillId="0" borderId="2" xfId="0" applyFont="1" applyBorder="1" applyAlignment="1">
      <alignment horizontal="center" vertical="top" wrapText="1" readingOrder="2"/>
    </xf>
    <xf numFmtId="3" fontId="21" fillId="0" borderId="0" xfId="0" applyNumberFormat="1" applyFont="1" applyAlignment="1">
      <alignment horizontal="center" vertical="center" wrapText="1" readingOrder="2"/>
    </xf>
    <xf numFmtId="0" fontId="11" fillId="0" borderId="2" xfId="0" applyFont="1" applyBorder="1" applyAlignment="1">
      <alignment horizontal="right" vertical="top" wrapText="1" readingOrder="2"/>
    </xf>
    <xf numFmtId="0" fontId="11" fillId="0" borderId="2" xfId="0" applyFont="1" applyBorder="1" applyAlignment="1">
      <alignment horizontal="left" vertical="top" wrapText="1" readingOrder="1"/>
    </xf>
    <xf numFmtId="3" fontId="10" fillId="0" borderId="2" xfId="0" applyNumberFormat="1" applyFont="1" applyBorder="1" applyAlignment="1">
      <alignment horizontal="center" vertical="center" wrapText="1" readingOrder="1"/>
    </xf>
    <xf numFmtId="3" fontId="10" fillId="0" borderId="2" xfId="0" applyNumberFormat="1" applyFont="1" applyBorder="1" applyAlignment="1">
      <alignment horizontal="left" vertical="center" readingOrder="1"/>
    </xf>
    <xf numFmtId="0" fontId="10" fillId="0" borderId="3" xfId="0" applyFont="1" applyBorder="1" applyAlignment="1">
      <alignment horizontal="center" vertical="center" wrapText="1" readingOrder="2"/>
    </xf>
    <xf numFmtId="164" fontId="14" fillId="0" borderId="3" xfId="0" applyNumberFormat="1" applyFont="1" applyBorder="1" applyAlignment="1">
      <alignment horizontal="left" vertical="top" wrapText="1" readingOrder="1"/>
    </xf>
    <xf numFmtId="3" fontId="12" fillId="0" borderId="3" xfId="0" applyNumberFormat="1" applyFont="1" applyBorder="1" applyAlignment="1">
      <alignment horizontal="center" vertical="center" wrapText="1" readingOrder="2"/>
    </xf>
    <xf numFmtId="3" fontId="21" fillId="0" borderId="1" xfId="0" applyNumberFormat="1" applyFont="1" applyBorder="1" applyAlignment="1">
      <alignment horizontal="center" vertical="center" wrapText="1" readingOrder="1"/>
    </xf>
    <xf numFmtId="0" fontId="20" fillId="0" borderId="1" xfId="0" applyFont="1" applyBorder="1"/>
    <xf numFmtId="0" fontId="10" fillId="2" borderId="1" xfId="0" applyFont="1" applyFill="1" applyBorder="1" applyAlignment="1">
      <alignment vertical="top" wrapText="1" readingOrder="2"/>
    </xf>
    <xf numFmtId="0" fontId="10" fillId="2" borderId="1" xfId="0" applyFont="1" applyFill="1" applyBorder="1" applyAlignment="1">
      <alignment horizontal="left" vertical="top" wrapText="1" readingOrder="1"/>
    </xf>
    <xf numFmtId="3" fontId="10" fillId="2" borderId="1" xfId="0" applyNumberFormat="1" applyFont="1" applyFill="1" applyBorder="1" applyAlignment="1">
      <alignment horizontal="center" vertical="center" wrapText="1" readingOrder="2"/>
    </xf>
    <xf numFmtId="3" fontId="10" fillId="2" borderId="1"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wrapText="1" readingOrder="2"/>
    </xf>
    <xf numFmtId="3" fontId="10" fillId="0" borderId="1" xfId="0" applyNumberFormat="1" applyFont="1" applyBorder="1" applyAlignment="1">
      <alignment horizontal="left" vertical="center" readingOrder="1"/>
    </xf>
    <xf numFmtId="3" fontId="21" fillId="3" borderId="1" xfId="0" applyNumberFormat="1" applyFont="1" applyFill="1" applyBorder="1" applyAlignment="1">
      <alignment horizontal="center" vertical="center" wrapText="1" readingOrder="1"/>
    </xf>
    <xf numFmtId="3" fontId="21" fillId="0" borderId="1" xfId="0" applyNumberFormat="1" applyFont="1" applyBorder="1" applyAlignment="1">
      <alignment horizontal="center" vertical="center" wrapText="1" readingOrder="2"/>
    </xf>
    <xf numFmtId="0" fontId="21" fillId="0" borderId="1" xfId="0" applyFont="1" applyBorder="1" applyAlignment="1">
      <alignment horizontal="center" vertical="center" wrapText="1"/>
    </xf>
    <xf numFmtId="0" fontId="32" fillId="0" borderId="0" xfId="0" applyFont="1"/>
    <xf numFmtId="3" fontId="21" fillId="0" borderId="23" xfId="0" applyNumberFormat="1" applyFont="1" applyBorder="1" applyAlignment="1">
      <alignment horizontal="center" vertical="center" wrapText="1" readingOrder="1"/>
    </xf>
    <xf numFmtId="9" fontId="22" fillId="3" borderId="23" xfId="1" applyFont="1" applyFill="1" applyBorder="1" applyAlignment="1">
      <alignment horizontal="center" vertical="center"/>
    </xf>
    <xf numFmtId="0" fontId="22" fillId="0" borderId="24" xfId="0" applyFont="1" applyBorder="1"/>
    <xf numFmtId="0" fontId="22" fillId="0" borderId="1" xfId="0" applyFont="1" applyBorder="1" applyAlignment="1">
      <alignment vertical="center"/>
    </xf>
    <xf numFmtId="9" fontId="22" fillId="0" borderId="1" xfId="1" applyFont="1" applyBorder="1" applyAlignment="1">
      <alignment horizontal="center" vertical="center"/>
    </xf>
    <xf numFmtId="0" fontId="22" fillId="0" borderId="1" xfId="0" applyFont="1" applyBorder="1"/>
    <xf numFmtId="49" fontId="12" fillId="2" borderId="4" xfId="0" applyNumberFormat="1" applyFont="1" applyFill="1" applyBorder="1" applyAlignment="1" applyProtection="1">
      <alignment horizontal="center" vertical="top" wrapText="1" readingOrder="2"/>
      <protection locked="0"/>
    </xf>
    <xf numFmtId="0" fontId="10" fillId="2" borderId="1" xfId="0" applyFont="1" applyFill="1" applyBorder="1" applyAlignment="1">
      <alignment horizontal="right" vertical="top" wrapText="1" readingOrder="2"/>
    </xf>
    <xf numFmtId="0" fontId="10" fillId="2" borderId="1" xfId="0" applyFont="1" applyFill="1" applyBorder="1" applyAlignment="1" applyProtection="1">
      <alignment horizontal="left" vertical="top" wrapText="1" readingOrder="1"/>
      <protection locked="0"/>
    </xf>
    <xf numFmtId="0" fontId="20" fillId="2" borderId="0" xfId="0" applyFont="1" applyFill="1"/>
    <xf numFmtId="9" fontId="22" fillId="2" borderId="21" xfId="1" applyFont="1" applyFill="1" applyBorder="1" applyAlignment="1"/>
    <xf numFmtId="0" fontId="22" fillId="2" borderId="21" xfId="0" applyFont="1" applyFill="1" applyBorder="1"/>
    <xf numFmtId="0" fontId="22" fillId="2" borderId="24" xfId="0" applyFont="1" applyFill="1" applyBorder="1"/>
    <xf numFmtId="0" fontId="22" fillId="2" borderId="1" xfId="0" applyFont="1" applyFill="1" applyBorder="1" applyAlignment="1">
      <alignment vertical="center"/>
    </xf>
    <xf numFmtId="3" fontId="10" fillId="2" borderId="1" xfId="0" applyNumberFormat="1" applyFont="1" applyFill="1" applyBorder="1" applyAlignment="1">
      <alignment horizontal="left" vertical="center" readingOrder="1"/>
    </xf>
    <xf numFmtId="3" fontId="10" fillId="2" borderId="2" xfId="0" applyNumberFormat="1" applyFont="1" applyFill="1" applyBorder="1" applyAlignment="1">
      <alignment horizontal="left" vertical="center" readingOrder="1"/>
    </xf>
    <xf numFmtId="3" fontId="12" fillId="2" borderId="0" xfId="0" applyNumberFormat="1" applyFont="1" applyFill="1" applyAlignment="1">
      <alignment readingOrder="1"/>
    </xf>
    <xf numFmtId="0" fontId="18" fillId="0" borderId="0" xfId="0" quotePrefix="1" applyFont="1" applyAlignment="1">
      <alignment vertical="top"/>
    </xf>
    <xf numFmtId="0" fontId="4" fillId="0" borderId="0" xfId="0" applyFont="1" applyAlignment="1">
      <alignment horizontal="left" wrapText="1"/>
    </xf>
    <xf numFmtId="0" fontId="17" fillId="0" borderId="0" xfId="0" applyFont="1" applyAlignment="1">
      <alignment horizontal="left"/>
    </xf>
    <xf numFmtId="0" fontId="3" fillId="2" borderId="0" xfId="0" applyFont="1" applyFill="1" applyAlignment="1">
      <alignment horizontal="left" vertical="top" wrapText="1" readingOrder="1"/>
    </xf>
    <xf numFmtId="9" fontId="22" fillId="3" borderId="2" xfId="1" applyFont="1" applyFill="1" applyBorder="1" applyAlignment="1">
      <alignment horizontal="center" vertical="center"/>
    </xf>
    <xf numFmtId="9" fontId="22" fillId="3" borderId="3" xfId="1" applyFont="1" applyFill="1" applyBorder="1" applyAlignment="1">
      <alignment horizontal="center" vertical="center"/>
    </xf>
    <xf numFmtId="9" fontId="22" fillId="3" borderId="4" xfId="1" applyFont="1" applyFill="1" applyBorder="1" applyAlignment="1">
      <alignment horizontal="center" vertical="center"/>
    </xf>
    <xf numFmtId="9" fontId="22" fillId="3" borderId="25" xfId="1" applyFont="1" applyFill="1" applyBorder="1" applyAlignment="1">
      <alignment horizontal="center" vertical="center"/>
    </xf>
    <xf numFmtId="9" fontId="22" fillId="3" borderId="22" xfId="1" applyFont="1" applyFill="1" applyBorder="1" applyAlignment="1">
      <alignment horizontal="center" vertical="center"/>
    </xf>
    <xf numFmtId="9" fontId="22" fillId="3" borderId="26" xfId="1" applyFont="1" applyFill="1" applyBorder="1" applyAlignment="1">
      <alignment horizontal="center" vertical="center"/>
    </xf>
    <xf numFmtId="3" fontId="10" fillId="0" borderId="1" xfId="0" applyNumberFormat="1" applyFont="1" applyBorder="1" applyAlignment="1" applyProtection="1">
      <alignment horizontal="center" vertical="center" wrapText="1" readingOrder="1"/>
      <protection locked="0"/>
    </xf>
    <xf numFmtId="3" fontId="10" fillId="0" borderId="1" xfId="0" applyNumberFormat="1" applyFont="1" applyBorder="1" applyAlignment="1" applyProtection="1">
      <alignment horizontal="center" vertical="center" wrapText="1"/>
      <protection locked="0"/>
    </xf>
    <xf numFmtId="3" fontId="10" fillId="0" borderId="1" xfId="0" applyNumberFormat="1" applyFont="1" applyBorder="1" applyAlignment="1" applyProtection="1">
      <alignment horizontal="center" vertical="center" wrapText="1" readingOrder="2"/>
      <protection locked="0"/>
    </xf>
    <xf numFmtId="9" fontId="22" fillId="0" borderId="1" xfId="1" applyFont="1" applyBorder="1" applyAlignment="1">
      <alignment horizontal="center" vertical="center"/>
    </xf>
    <xf numFmtId="49" fontId="12" fillId="0" borderId="1" xfId="0" applyNumberFormat="1" applyFont="1" applyBorder="1" applyAlignment="1" applyProtection="1">
      <alignment horizontal="center" vertical="top" wrapText="1" readingOrder="2"/>
      <protection locked="0"/>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3" fontId="10" fillId="0" borderId="3" xfId="0" applyNumberFormat="1" applyFont="1" applyBorder="1" applyAlignment="1">
      <alignment horizontal="center" vertical="center" wrapText="1" readingOrder="2"/>
    </xf>
    <xf numFmtId="3" fontId="10" fillId="0" borderId="3" xfId="0" applyNumberFormat="1" applyFont="1" applyBorder="1" applyAlignment="1">
      <alignment horizontal="center" vertical="center" wrapText="1"/>
    </xf>
    <xf numFmtId="0" fontId="10" fillId="0" borderId="18" xfId="0" applyFont="1" applyBorder="1" applyAlignment="1">
      <alignment horizontal="center" vertical="center"/>
    </xf>
    <xf numFmtId="0" fontId="10" fillId="0" borderId="19" xfId="0" applyFont="1" applyBorder="1" applyAlignment="1">
      <alignment horizontal="center" vertical="center"/>
    </xf>
    <xf numFmtId="9" fontId="22" fillId="3" borderId="1" xfId="1" applyFont="1" applyFill="1" applyBorder="1" applyAlignment="1">
      <alignment horizontal="center" vertical="center"/>
    </xf>
    <xf numFmtId="3" fontId="10" fillId="0" borderId="2" xfId="0" applyNumberFormat="1" applyFont="1" applyBorder="1" applyAlignment="1">
      <alignment horizontal="center" vertical="center" wrapText="1" readingOrder="2"/>
    </xf>
    <xf numFmtId="3" fontId="10" fillId="0" borderId="3" xfId="0" applyNumberFormat="1" applyFont="1" applyBorder="1" applyAlignment="1" applyProtection="1">
      <alignment horizontal="center" vertical="center" wrapText="1" readingOrder="2"/>
      <protection locked="0"/>
    </xf>
    <xf numFmtId="3" fontId="10" fillId="0" borderId="4" xfId="0" applyNumberFormat="1" applyFont="1" applyBorder="1" applyAlignment="1" applyProtection="1">
      <alignment horizontal="center" vertical="center" wrapText="1" readingOrder="2"/>
      <protection locked="0"/>
    </xf>
    <xf numFmtId="3" fontId="10" fillId="0" borderId="3" xfId="0" applyNumberFormat="1" applyFont="1" applyBorder="1" applyAlignment="1" applyProtection="1">
      <alignment horizontal="center" vertical="center" wrapText="1"/>
      <protection locked="0"/>
    </xf>
    <xf numFmtId="3" fontId="10" fillId="0" borderId="4" xfId="0" applyNumberFormat="1" applyFont="1" applyBorder="1" applyAlignment="1" applyProtection="1">
      <alignment horizontal="center" vertical="center" wrapText="1"/>
      <protection locked="0"/>
    </xf>
    <xf numFmtId="9"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9" fontId="22" fillId="3" borderId="23" xfId="1" applyFont="1" applyFill="1" applyBorder="1" applyAlignment="1">
      <alignment horizontal="center" vertical="center"/>
    </xf>
    <xf numFmtId="0" fontId="10" fillId="0" borderId="2" xfId="0" applyFont="1" applyBorder="1" applyAlignment="1">
      <alignment horizontal="center" vertical="top" wrapText="1" readingOrder="2"/>
    </xf>
    <xf numFmtId="0" fontId="10" fillId="0" borderId="3" xfId="0" applyFont="1" applyBorder="1" applyAlignment="1">
      <alignment horizontal="center" vertical="top" wrapText="1" readingOrder="2"/>
    </xf>
    <xf numFmtId="3" fontId="10" fillId="0" borderId="2" xfId="0" applyNumberFormat="1" applyFont="1" applyBorder="1" applyAlignment="1">
      <alignment horizontal="center" vertical="center" wrapText="1"/>
    </xf>
    <xf numFmtId="3" fontId="12" fillId="0" borderId="15" xfId="0" applyNumberFormat="1" applyFont="1" applyBorder="1" applyAlignment="1">
      <alignment horizontal="center" vertical="center"/>
    </xf>
    <xf numFmtId="3" fontId="12" fillId="0" borderId="16" xfId="0" applyNumberFormat="1" applyFont="1" applyBorder="1" applyAlignment="1">
      <alignment horizontal="center" vertical="center"/>
    </xf>
    <xf numFmtId="3" fontId="12" fillId="0" borderId="17" xfId="0" applyNumberFormat="1" applyFont="1" applyBorder="1" applyAlignment="1">
      <alignment horizontal="center" vertical="center"/>
    </xf>
    <xf numFmtId="3" fontId="12" fillId="0" borderId="12" xfId="0" applyNumberFormat="1" applyFont="1" applyBorder="1" applyAlignment="1">
      <alignment horizontal="center" vertical="center"/>
    </xf>
    <xf numFmtId="3" fontId="12" fillId="0" borderId="13" xfId="0" applyNumberFormat="1" applyFont="1" applyBorder="1" applyAlignment="1">
      <alignment horizontal="center" vertical="center"/>
    </xf>
    <xf numFmtId="3" fontId="12" fillId="0" borderId="14" xfId="0" applyNumberFormat="1" applyFont="1" applyBorder="1" applyAlignment="1">
      <alignment horizontal="center" vertical="center"/>
    </xf>
    <xf numFmtId="3" fontId="10" fillId="2" borderId="1" xfId="0" applyNumberFormat="1" applyFont="1" applyFill="1" applyBorder="1" applyAlignment="1">
      <alignment horizontal="center" vertical="center" wrapText="1" readingOrder="1"/>
    </xf>
    <xf numFmtId="3" fontId="12" fillId="2" borderId="3" xfId="0" applyNumberFormat="1" applyFont="1" applyFill="1" applyBorder="1" applyAlignment="1">
      <alignment horizontal="center" vertical="center" wrapText="1" readingOrder="1"/>
    </xf>
    <xf numFmtId="3" fontId="12" fillId="0" borderId="3" xfId="0" applyNumberFormat="1" applyFont="1" applyBorder="1" applyAlignment="1">
      <alignment horizontal="center" vertical="center" wrapText="1" readingOrder="1"/>
    </xf>
    <xf numFmtId="3" fontId="12" fillId="2" borderId="4" xfId="0" applyNumberFormat="1" applyFont="1" applyFill="1" applyBorder="1" applyAlignment="1">
      <alignment horizontal="center" vertical="center" wrapText="1" readingOrder="1"/>
    </xf>
    <xf numFmtId="3" fontId="12" fillId="0" borderId="4" xfId="0" applyNumberFormat="1" applyFont="1" applyBorder="1" applyAlignment="1">
      <alignment horizontal="center" vertical="center" wrapText="1" readingOrder="1"/>
    </xf>
    <xf numFmtId="3" fontId="12" fillId="2" borderId="1" xfId="0" applyNumberFormat="1" applyFont="1" applyFill="1" applyBorder="1" applyAlignment="1">
      <alignment horizontal="center" vertical="center" wrapText="1" readingOrder="1"/>
    </xf>
    <xf numFmtId="3" fontId="12" fillId="0" borderId="1" xfId="0" applyNumberFormat="1" applyFont="1" applyBorder="1" applyAlignment="1">
      <alignment horizontal="center" vertical="center" wrapText="1" readingOrder="1"/>
    </xf>
    <xf numFmtId="3" fontId="33" fillId="4" borderId="27" xfId="0" applyNumberFormat="1" applyFont="1" applyFill="1" applyBorder="1" applyAlignment="1">
      <alignment horizontal="center" vertical="center" readingOrder="1"/>
    </xf>
    <xf numFmtId="3" fontId="10" fillId="0" borderId="1" xfId="0" applyNumberFormat="1" applyFont="1" applyBorder="1" applyAlignment="1">
      <alignment horizontal="center" vertical="center" readingOrder="1"/>
    </xf>
    <xf numFmtId="3" fontId="34" fillId="4" borderId="27" xfId="0" applyNumberFormat="1" applyFont="1" applyFill="1" applyBorder="1" applyAlignment="1">
      <alignment horizontal="center" vertical="center" wrapText="1" readingOrder="1"/>
    </xf>
    <xf numFmtId="3" fontId="12" fillId="2" borderId="2" xfId="0" applyNumberFormat="1" applyFont="1" applyFill="1" applyBorder="1" applyAlignment="1">
      <alignment horizontal="center" vertical="center" wrapText="1" readingOrder="1"/>
    </xf>
    <xf numFmtId="3" fontId="12" fillId="0" borderId="2" xfId="0" applyNumberFormat="1" applyFont="1" applyBorder="1" applyAlignment="1">
      <alignment horizontal="center" vertical="center" wrapText="1" readingOrder="1"/>
    </xf>
    <xf numFmtId="3" fontId="10" fillId="2" borderId="1" xfId="0" applyNumberFormat="1" applyFont="1" applyFill="1" applyBorder="1" applyAlignment="1">
      <alignment horizontal="center" vertical="center" readingOrder="1"/>
    </xf>
    <xf numFmtId="3" fontId="10" fillId="2" borderId="2" xfId="0" applyNumberFormat="1" applyFont="1" applyFill="1" applyBorder="1" applyAlignment="1">
      <alignment horizontal="center" vertical="center" wrapText="1" readingOrder="1"/>
    </xf>
    <xf numFmtId="3" fontId="10" fillId="0" borderId="2" xfId="0" applyNumberFormat="1" applyFont="1" applyBorder="1" applyAlignment="1">
      <alignment horizontal="center" vertical="center" wrapText="1" readingOrder="1"/>
    </xf>
    <xf numFmtId="3" fontId="10" fillId="2" borderId="3" xfId="0" applyNumberFormat="1" applyFont="1" applyFill="1" applyBorder="1" applyAlignment="1">
      <alignment horizontal="center" vertical="center" wrapText="1" readingOrder="1"/>
    </xf>
    <xf numFmtId="3" fontId="10" fillId="0" borderId="3" xfId="0" applyNumberFormat="1" applyFont="1" applyBorder="1" applyAlignment="1">
      <alignment horizontal="center" vertical="center" wrapText="1" readingOrder="1"/>
    </xf>
    <xf numFmtId="3" fontId="10" fillId="2" borderId="4" xfId="0" applyNumberFormat="1" applyFont="1" applyFill="1" applyBorder="1" applyAlignment="1">
      <alignment horizontal="center" vertical="center" wrapText="1" readingOrder="1"/>
    </xf>
    <xf numFmtId="3" fontId="10" fillId="0" borderId="4" xfId="0" applyNumberFormat="1" applyFont="1" applyBorder="1" applyAlignment="1">
      <alignment horizontal="center" vertical="center" wrapText="1" readingOrder="1"/>
    </xf>
    <xf numFmtId="3" fontId="10" fillId="2" borderId="2" xfId="0" applyNumberFormat="1" applyFont="1" applyFill="1" applyBorder="1" applyAlignment="1">
      <alignment horizontal="center" vertical="center" readingOrder="1"/>
    </xf>
    <xf numFmtId="3" fontId="10" fillId="0" borderId="2" xfId="0" applyNumberFormat="1" applyFont="1" applyBorder="1" applyAlignment="1">
      <alignment horizontal="center" vertical="center" readingOrder="1"/>
    </xf>
    <xf numFmtId="3" fontId="10" fillId="2" borderId="4" xfId="0" applyNumberFormat="1" applyFont="1" applyFill="1" applyBorder="1" applyAlignment="1">
      <alignment horizontal="center" vertical="center" readingOrder="1"/>
    </xf>
    <xf numFmtId="3" fontId="10" fillId="0" borderId="4" xfId="0" applyNumberFormat="1" applyFont="1" applyBorder="1" applyAlignment="1">
      <alignment horizontal="center" vertical="center" readingOrder="1"/>
    </xf>
    <xf numFmtId="3" fontId="10" fillId="2" borderId="4" xfId="0" applyNumberFormat="1" applyFont="1" applyFill="1" applyBorder="1" applyAlignment="1">
      <alignment horizontal="center" vertical="center" readingOrder="1"/>
    </xf>
    <xf numFmtId="3" fontId="10" fillId="0" borderId="4" xfId="0" applyNumberFormat="1" applyFont="1" applyBorder="1" applyAlignment="1">
      <alignment horizontal="center" vertical="center" readingOrder="1"/>
    </xf>
    <xf numFmtId="3" fontId="10" fillId="0" borderId="5" xfId="0" applyNumberFormat="1" applyFont="1" applyBorder="1" applyAlignment="1">
      <alignment horizontal="center" vertical="center" readingOrder="1"/>
    </xf>
    <xf numFmtId="165" fontId="10" fillId="2" borderId="10" xfId="0" applyNumberFormat="1" applyFont="1" applyFill="1" applyBorder="1" applyAlignment="1">
      <alignment horizontal="center" vertical="center" readingOrder="1"/>
    </xf>
    <xf numFmtId="165" fontId="10" fillId="2" borderId="11" xfId="0" applyNumberFormat="1" applyFont="1" applyFill="1" applyBorder="1" applyAlignment="1">
      <alignment horizontal="center" vertical="center" readingOrder="1"/>
    </xf>
    <xf numFmtId="49" fontId="10" fillId="2" borderId="0" xfId="0" applyNumberFormat="1" applyFont="1" applyFill="1" applyAlignment="1">
      <alignment horizontal="center" readingOrder="1"/>
    </xf>
    <xf numFmtId="49" fontId="10" fillId="0" borderId="0" xfId="0" applyNumberFormat="1" applyFont="1" applyAlignment="1">
      <alignment horizontal="center" readingOrder="1"/>
    </xf>
    <xf numFmtId="0" fontId="12" fillId="2" borderId="0" xfId="0" applyFont="1" applyFill="1" applyAlignment="1">
      <alignment readingOrder="1"/>
    </xf>
    <xf numFmtId="0" fontId="12" fillId="0" borderId="0" xfId="0" applyFont="1" applyAlignment="1">
      <alignment readingOrder="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313055</xdr:colOff>
      <xdr:row>1</xdr:row>
      <xdr:rowOff>803275</xdr:rowOff>
    </xdr:to>
    <xdr:pic>
      <xdr:nvPicPr>
        <xdr:cNvPr id="2" name="Grafik 1" descr="Ein Bild, das Text enthält.&#10;&#10;Automatisch generierte Beschreibung">
          <a:extLst>
            <a:ext uri="{FF2B5EF4-FFF2-40B4-BE49-F238E27FC236}">
              <a16:creationId xmlns:a16="http://schemas.microsoft.com/office/drawing/2014/main" id="{5855C2D8-0404-4CE0-939D-3D8AC1905D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1855" cy="993775"/>
        </a:xfrm>
        <a:prstGeom prst="rect">
          <a:avLst/>
        </a:prstGeom>
      </xdr:spPr>
    </xdr:pic>
    <xdr:clientData/>
  </xdr:twoCellAnchor>
  <xdr:twoCellAnchor editAs="oneCell">
    <xdr:from>
      <xdr:col>8</xdr:col>
      <xdr:colOff>323850</xdr:colOff>
      <xdr:row>0</xdr:row>
      <xdr:rowOff>9525</xdr:rowOff>
    </xdr:from>
    <xdr:to>
      <xdr:col>9</xdr:col>
      <xdr:colOff>927735</xdr:colOff>
      <xdr:row>1</xdr:row>
      <xdr:rowOff>200025</xdr:rowOff>
    </xdr:to>
    <xdr:pic>
      <xdr:nvPicPr>
        <xdr:cNvPr id="3" name="Grafik 2">
          <a:extLst>
            <a:ext uri="{FF2B5EF4-FFF2-40B4-BE49-F238E27FC236}">
              <a16:creationId xmlns:a16="http://schemas.microsoft.com/office/drawing/2014/main" id="{8EF92BF7-C6F4-42B5-B78E-A9BB0A2F6AF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00650" y="9525"/>
          <a:ext cx="1213485" cy="381000"/>
        </a:xfrm>
        <a:prstGeom prst="rect">
          <a:avLst/>
        </a:prstGeom>
      </xdr:spPr>
    </xdr:pic>
    <xdr:clientData/>
  </xdr:twoCellAnchor>
  <xdr:twoCellAnchor editAs="oneCell">
    <xdr:from>
      <xdr:col>9</xdr:col>
      <xdr:colOff>565150</xdr:colOff>
      <xdr:row>1</xdr:row>
      <xdr:rowOff>304800</xdr:rowOff>
    </xdr:from>
    <xdr:to>
      <xdr:col>9</xdr:col>
      <xdr:colOff>906780</xdr:colOff>
      <xdr:row>1</xdr:row>
      <xdr:rowOff>736600</xdr:rowOff>
    </xdr:to>
    <xdr:pic>
      <xdr:nvPicPr>
        <xdr:cNvPr id="4" name="Grafik 3">
          <a:extLst>
            <a:ext uri="{FF2B5EF4-FFF2-40B4-BE49-F238E27FC236}">
              <a16:creationId xmlns:a16="http://schemas.microsoft.com/office/drawing/2014/main" id="{7E50F290-1C53-4E63-8B84-35BCCCACC7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a:ext>
          </a:extLst>
        </a:blip>
        <a:stretch>
          <a:fillRect/>
        </a:stretch>
      </xdr:blipFill>
      <xdr:spPr>
        <a:xfrm>
          <a:off x="6051550" y="495300"/>
          <a:ext cx="341630" cy="431800"/>
        </a:xfrm>
        <a:prstGeom prst="rect">
          <a:avLst/>
        </a:prstGeom>
      </xdr:spPr>
    </xdr:pic>
    <xdr:clientData/>
  </xdr:twoCellAnchor>
  <xdr:twoCellAnchor editAs="oneCell">
    <xdr:from>
      <xdr:col>9</xdr:col>
      <xdr:colOff>104775</xdr:colOff>
      <xdr:row>1</xdr:row>
      <xdr:rowOff>290195</xdr:rowOff>
    </xdr:from>
    <xdr:to>
      <xdr:col>9</xdr:col>
      <xdr:colOff>426085</xdr:colOff>
      <xdr:row>1</xdr:row>
      <xdr:rowOff>721995</xdr:rowOff>
    </xdr:to>
    <xdr:pic>
      <xdr:nvPicPr>
        <xdr:cNvPr id="5" name="Grafik 4">
          <a:extLst>
            <a:ext uri="{FF2B5EF4-FFF2-40B4-BE49-F238E27FC236}">
              <a16:creationId xmlns:a16="http://schemas.microsoft.com/office/drawing/2014/main" id="{5322A19E-C270-415C-9302-19A77D3F2C7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591175" y="480695"/>
          <a:ext cx="321310" cy="431800"/>
        </a:xfrm>
        <a:prstGeom prst="rect">
          <a:avLst/>
        </a:prstGeom>
      </xdr:spPr>
    </xdr:pic>
    <xdr:clientData/>
  </xdr:twoCellAnchor>
  <xdr:twoCellAnchor editAs="oneCell">
    <xdr:from>
      <xdr:col>0</xdr:col>
      <xdr:colOff>0</xdr:colOff>
      <xdr:row>10</xdr:row>
      <xdr:rowOff>0</xdr:rowOff>
    </xdr:from>
    <xdr:to>
      <xdr:col>10</xdr:col>
      <xdr:colOff>7200</xdr:colOff>
      <xdr:row>40</xdr:row>
      <xdr:rowOff>134471</xdr:rowOff>
    </xdr:to>
    <xdr:pic>
      <xdr:nvPicPr>
        <xdr:cNvPr id="6" name="Grafik 5" descr="Ein Bild, das Text, draußen, mehrere enthält.&#10;&#10;Automatisch generierte Beschreibung">
          <a:extLst>
            <a:ext uri="{FF2B5EF4-FFF2-40B4-BE49-F238E27FC236}">
              <a16:creationId xmlns:a16="http://schemas.microsoft.com/office/drawing/2014/main" id="{E665A799-BDF4-458B-BA1B-E9E7B7A4F35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3238500"/>
          <a:ext cx="6876406" cy="5748618"/>
        </a:xfrm>
        <a:prstGeom prst="rect">
          <a:avLst/>
        </a:prstGeom>
      </xdr:spPr>
    </xdr:pic>
    <xdr:clientData/>
  </xdr:twoCellAnchor>
  <xdr:twoCellAnchor editAs="oneCell">
    <xdr:from>
      <xdr:col>1</xdr:col>
      <xdr:colOff>607359</xdr:colOff>
      <xdr:row>41</xdr:row>
      <xdr:rowOff>174252</xdr:rowOff>
    </xdr:from>
    <xdr:to>
      <xdr:col>8</xdr:col>
      <xdr:colOff>520364</xdr:colOff>
      <xdr:row>49</xdr:row>
      <xdr:rowOff>121024</xdr:rowOff>
    </xdr:to>
    <xdr:pic>
      <xdr:nvPicPr>
        <xdr:cNvPr id="7" name="Grafik 6" descr="Ein Bild, das Text enthält.&#10;&#10;Automatisch generierte Beschreibung">
          <a:extLst>
            <a:ext uri="{FF2B5EF4-FFF2-40B4-BE49-F238E27FC236}">
              <a16:creationId xmlns:a16="http://schemas.microsoft.com/office/drawing/2014/main" id="{A5FB992E-9A8B-459E-897D-C2F26A4F40A6}"/>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10033" b="12039"/>
        <a:stretch/>
      </xdr:blipFill>
      <xdr:spPr bwMode="auto">
        <a:xfrm>
          <a:off x="1257300" y="9217399"/>
          <a:ext cx="4462593" cy="13811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B4070-DF3C-42D5-91E3-E6E19678E7E7}">
  <dimension ref="A2:J47"/>
  <sheetViews>
    <sheetView topLeftCell="A2" zoomScaleNormal="100" zoomScaleSheetLayoutView="100" zoomScalePageLayoutView="85" workbookViewId="0">
      <selection activeCell="J9" sqref="J9"/>
    </sheetView>
  </sheetViews>
  <sheetFormatPr baseColWidth="10" defaultColWidth="9.140625" defaultRowHeight="15" x14ac:dyDescent="0.25"/>
  <cols>
    <col min="10" max="10" width="14.42578125" customWidth="1"/>
    <col min="11" max="11" width="8.5703125" customWidth="1"/>
  </cols>
  <sheetData>
    <row r="2" spans="1:10" ht="80.25" customHeight="1" x14ac:dyDescent="0.3">
      <c r="A2" s="125"/>
      <c r="B2" s="125"/>
      <c r="C2" s="125"/>
      <c r="D2" s="125"/>
      <c r="E2" s="125"/>
      <c r="F2" s="125"/>
      <c r="G2" s="125"/>
    </row>
    <row r="3" spans="1:10" ht="30" customHeight="1" x14ac:dyDescent="0.35">
      <c r="A3" s="126" t="s">
        <v>39</v>
      </c>
      <c r="B3" s="126"/>
      <c r="C3" s="126"/>
      <c r="D3" s="126"/>
      <c r="E3" s="126"/>
      <c r="F3" s="126"/>
      <c r="G3" s="126"/>
      <c r="H3" s="126"/>
      <c r="I3" s="126"/>
      <c r="J3" s="126"/>
    </row>
    <row r="4" spans="1:10" ht="30" customHeight="1" x14ac:dyDescent="0.35">
      <c r="A4" s="126" t="s">
        <v>145</v>
      </c>
      <c r="B4" s="126"/>
      <c r="C4" s="126"/>
      <c r="D4" s="126"/>
      <c r="E4" s="126"/>
      <c r="F4" s="126"/>
      <c r="G4" s="126"/>
      <c r="H4" s="126"/>
      <c r="I4" s="126"/>
      <c r="J4" s="126"/>
    </row>
    <row r="5" spans="1:10" ht="14.25" customHeight="1" x14ac:dyDescent="0.35">
      <c r="A5" s="12"/>
      <c r="B5" s="12"/>
      <c r="C5" s="12"/>
      <c r="D5" s="12"/>
      <c r="E5" s="12"/>
      <c r="F5" s="12"/>
      <c r="G5" s="12"/>
      <c r="H5" s="12"/>
      <c r="I5" s="12"/>
      <c r="J5" s="12"/>
    </row>
    <row r="6" spans="1:10" s="1" customFormat="1" ht="18.75" x14ac:dyDescent="0.3">
      <c r="A6" s="13" t="s">
        <v>149</v>
      </c>
      <c r="B6" s="13"/>
      <c r="C6" s="13"/>
      <c r="D6" s="13"/>
      <c r="E6" s="13"/>
      <c r="F6" s="13"/>
      <c r="G6" s="14"/>
      <c r="H6" s="14"/>
      <c r="I6" s="14"/>
      <c r="J6" s="14"/>
    </row>
    <row r="7" spans="1:10" s="1" customFormat="1" ht="18.75" x14ac:dyDescent="0.3">
      <c r="A7" s="13"/>
      <c r="B7" s="13"/>
      <c r="C7" s="13"/>
      <c r="D7" s="13"/>
      <c r="E7" s="13"/>
      <c r="F7" s="13"/>
      <c r="G7" s="14"/>
      <c r="H7" s="14"/>
      <c r="I7" s="14"/>
      <c r="J7" s="18" t="s">
        <v>150</v>
      </c>
    </row>
    <row r="8" spans="1:10" s="1" customFormat="1" ht="18.75" x14ac:dyDescent="0.3">
      <c r="A8" s="124" t="s">
        <v>307</v>
      </c>
      <c r="B8" s="17"/>
      <c r="C8" s="17"/>
      <c r="D8" s="17"/>
      <c r="E8" s="13"/>
      <c r="F8" s="13"/>
      <c r="G8" s="14"/>
      <c r="H8" s="14"/>
      <c r="I8" s="14"/>
      <c r="J8" s="14"/>
    </row>
    <row r="9" spans="1:10" x14ac:dyDescent="0.25">
      <c r="A9" s="13" t="s">
        <v>146</v>
      </c>
      <c r="B9" s="13"/>
      <c r="C9" s="13"/>
      <c r="D9" s="13"/>
      <c r="E9" s="13"/>
      <c r="F9" s="13"/>
      <c r="G9" s="13"/>
      <c r="H9" s="13"/>
      <c r="I9" s="13"/>
      <c r="J9" s="15" t="s">
        <v>308</v>
      </c>
    </row>
    <row r="10" spans="1:10" x14ac:dyDescent="0.25">
      <c r="A10" s="13" t="s">
        <v>147</v>
      </c>
      <c r="B10" s="13"/>
      <c r="C10" s="13"/>
      <c r="D10" s="13"/>
      <c r="E10" s="13"/>
      <c r="F10" s="13"/>
      <c r="G10" s="13"/>
      <c r="H10" s="13"/>
      <c r="I10" s="13"/>
      <c r="J10" s="15" t="s">
        <v>148</v>
      </c>
    </row>
    <row r="11" spans="1:10" x14ac:dyDescent="0.25">
      <c r="A11" s="16"/>
      <c r="B11" s="16"/>
      <c r="C11" s="16"/>
      <c r="D11" s="16"/>
      <c r="E11" s="16"/>
      <c r="F11" s="16"/>
      <c r="G11" s="16"/>
      <c r="H11" s="16"/>
      <c r="I11" s="16"/>
      <c r="J11" s="16"/>
    </row>
    <row r="40" ht="6.75" customHeight="1" x14ac:dyDescent="0.25"/>
    <row r="47" ht="8.25" customHeight="1" x14ac:dyDescent="0.25"/>
  </sheetData>
  <mergeCells count="3">
    <mergeCell ref="A2:G2"/>
    <mergeCell ref="A3:J3"/>
    <mergeCell ref="A4:J4"/>
  </mergeCells>
  <pageMargins left="0.62205882352941178" right="0.48382352941176471" top="0.58750000000000002" bottom="0.42622549019607842" header="0.3" footer="0.3"/>
  <pageSetup paperSize="9" scale="94"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22"/>
  <sheetViews>
    <sheetView rightToLeft="1" view="pageBreakPreview" zoomScaleNormal="100" zoomScaleSheetLayoutView="100" workbookViewId="0">
      <selection activeCell="B21" sqref="B21"/>
    </sheetView>
  </sheetViews>
  <sheetFormatPr baseColWidth="10" defaultColWidth="8.85546875" defaultRowHeight="18.75" x14ac:dyDescent="0.25"/>
  <cols>
    <col min="1" max="1" width="4.5703125" style="3" customWidth="1"/>
    <col min="2" max="2" width="61.42578125" style="2" customWidth="1"/>
    <col min="3" max="3" width="68.7109375" style="2" customWidth="1"/>
    <col min="4" max="16384" width="8.85546875" style="3"/>
  </cols>
  <sheetData>
    <row r="2" spans="2:3" ht="18" x14ac:dyDescent="0.25">
      <c r="B2" s="4" t="s">
        <v>38</v>
      </c>
      <c r="C2" s="5" t="s">
        <v>40</v>
      </c>
    </row>
    <row r="3" spans="2:3" x14ac:dyDescent="0.25">
      <c r="B3" s="6"/>
    </row>
    <row r="4" spans="2:3" ht="24.6" customHeight="1" x14ac:dyDescent="0.25">
      <c r="B4" s="7" t="s">
        <v>37</v>
      </c>
      <c r="C4" s="8" t="s">
        <v>243</v>
      </c>
    </row>
    <row r="5" spans="2:3" x14ac:dyDescent="0.25">
      <c r="B5" s="9"/>
      <c r="C5" s="10"/>
    </row>
    <row r="6" spans="2:3" ht="56.25" x14ac:dyDescent="0.25">
      <c r="B6" s="11" t="s">
        <v>126</v>
      </c>
      <c r="C6" s="10" t="s">
        <v>125</v>
      </c>
    </row>
    <row r="7" spans="2:3" x14ac:dyDescent="0.25">
      <c r="B7" s="6"/>
      <c r="C7" s="10"/>
    </row>
    <row r="8" spans="2:3" ht="37.5" x14ac:dyDescent="0.25">
      <c r="B8" s="9" t="s">
        <v>127</v>
      </c>
      <c r="C8" s="10" t="s">
        <v>128</v>
      </c>
    </row>
    <row r="9" spans="2:3" x14ac:dyDescent="0.25">
      <c r="B9" s="9"/>
      <c r="C9" s="10"/>
    </row>
    <row r="10" spans="2:3" ht="37.5" x14ac:dyDescent="0.25">
      <c r="B10" s="9" t="s">
        <v>134</v>
      </c>
      <c r="C10" s="10" t="s">
        <v>133</v>
      </c>
    </row>
    <row r="11" spans="2:3" x14ac:dyDescent="0.25">
      <c r="B11" s="6"/>
      <c r="C11" s="10"/>
    </row>
    <row r="12" spans="2:3" ht="37.5" x14ac:dyDescent="0.25">
      <c r="B12" s="9" t="s">
        <v>136</v>
      </c>
      <c r="C12" s="10" t="s">
        <v>138</v>
      </c>
    </row>
    <row r="13" spans="2:3" x14ac:dyDescent="0.25">
      <c r="B13" s="6"/>
      <c r="C13" s="10"/>
    </row>
    <row r="14" spans="2:3" ht="56.25" x14ac:dyDescent="0.25">
      <c r="B14" s="9" t="s">
        <v>142</v>
      </c>
      <c r="C14" s="10" t="s">
        <v>135</v>
      </c>
    </row>
    <row r="15" spans="2:3" x14ac:dyDescent="0.25">
      <c r="B15" s="6"/>
      <c r="C15" s="10"/>
    </row>
    <row r="16" spans="2:3" ht="93.75" x14ac:dyDescent="0.25">
      <c r="B16" s="9" t="s">
        <v>232</v>
      </c>
      <c r="C16" s="10" t="s">
        <v>139</v>
      </c>
    </row>
    <row r="17" spans="2:3" x14ac:dyDescent="0.25">
      <c r="B17" s="6"/>
      <c r="C17" s="10"/>
    </row>
    <row r="18" spans="2:3" ht="56.25" x14ac:dyDescent="0.25">
      <c r="B18" s="9" t="s">
        <v>143</v>
      </c>
      <c r="C18" s="10" t="s">
        <v>140</v>
      </c>
    </row>
    <row r="19" spans="2:3" x14ac:dyDescent="0.25">
      <c r="B19" s="6"/>
      <c r="C19" s="10"/>
    </row>
    <row r="20" spans="2:3" ht="156.75" customHeight="1" x14ac:dyDescent="0.25">
      <c r="B20" s="9" t="s">
        <v>144</v>
      </c>
      <c r="C20" s="10" t="s">
        <v>141</v>
      </c>
    </row>
    <row r="21" spans="2:3" ht="306.75" customHeight="1" x14ac:dyDescent="0.25">
      <c r="B21" s="9" t="s">
        <v>274</v>
      </c>
      <c r="C21" s="127" t="s">
        <v>275</v>
      </c>
    </row>
    <row r="22" spans="2:3" ht="39" hidden="1" customHeight="1" x14ac:dyDescent="0.25">
      <c r="B22" s="106"/>
      <c r="C22" s="127"/>
    </row>
  </sheetData>
  <mergeCells count="1">
    <mergeCell ref="C21:C22"/>
  </mergeCells>
  <printOptions horizontalCentered="1"/>
  <pageMargins left="0.70866141732283472" right="0.70866141732283472" top="0.74803149606299213" bottom="0.74803149606299213" header="0.31496062992125984" footer="0.31496062992125984"/>
  <pageSetup paperSize="9" scale="56"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49"/>
  <sheetViews>
    <sheetView rightToLeft="1" tabSelected="1" zoomScale="30" zoomScaleNormal="30" zoomScaleSheetLayoutView="30" zoomScalePageLayoutView="68" workbookViewId="0">
      <pane ySplit="2" topLeftCell="A3" activePane="bottomLeft" state="frozen"/>
      <selection pane="bottomLeft" activeCell="C32" sqref="C32"/>
    </sheetView>
  </sheetViews>
  <sheetFormatPr baseColWidth="10" defaultColWidth="8.85546875" defaultRowHeight="35.25" x14ac:dyDescent="0.45"/>
  <cols>
    <col min="1" max="1" width="19.5703125" style="57" bestFit="1" customWidth="1"/>
    <col min="2" max="2" width="205.7109375" style="58" customWidth="1"/>
    <col min="3" max="3" width="255.140625" style="58" customWidth="1"/>
    <col min="4" max="4" width="25" style="59" customWidth="1"/>
    <col min="5" max="5" width="19.7109375" style="59" customWidth="1"/>
    <col min="6" max="6" width="21" style="59" customWidth="1"/>
    <col min="7" max="7" width="41.140625" style="123" customWidth="1"/>
    <col min="8" max="8" width="45.5703125" style="64" customWidth="1"/>
    <col min="9" max="9" width="1.7109375" style="65" customWidth="1"/>
    <col min="10" max="10" width="35.5703125" style="74" customWidth="1"/>
    <col min="11" max="11" width="55.7109375" style="74" customWidth="1"/>
    <col min="12" max="16" width="27.140625" style="74" customWidth="1"/>
    <col min="17" max="17" width="47.140625" style="74" customWidth="1"/>
    <col min="18" max="16384" width="8.85546875" style="65"/>
  </cols>
  <sheetData>
    <row r="1" spans="1:17" ht="70.5" x14ac:dyDescent="0.2">
      <c r="A1" s="19" t="s">
        <v>0</v>
      </c>
      <c r="B1" s="19" t="s">
        <v>1</v>
      </c>
      <c r="C1" s="19" t="s">
        <v>31</v>
      </c>
      <c r="D1" s="20" t="s">
        <v>2</v>
      </c>
      <c r="E1" s="20" t="s">
        <v>202</v>
      </c>
      <c r="F1" s="20" t="s">
        <v>3</v>
      </c>
      <c r="G1" s="99" t="s">
        <v>200</v>
      </c>
      <c r="H1" s="20" t="s">
        <v>201</v>
      </c>
      <c r="J1" s="104" t="s">
        <v>167</v>
      </c>
      <c r="K1" s="105" t="s">
        <v>204</v>
      </c>
      <c r="L1" s="104" t="s">
        <v>219</v>
      </c>
      <c r="M1" s="104" t="s">
        <v>168</v>
      </c>
      <c r="N1" s="104" t="s">
        <v>203</v>
      </c>
      <c r="O1" s="104" t="s">
        <v>169</v>
      </c>
      <c r="P1" s="104" t="s">
        <v>218</v>
      </c>
      <c r="Q1" s="87" t="s">
        <v>171</v>
      </c>
    </row>
    <row r="2" spans="1:17" ht="55.5" x14ac:dyDescent="0.2">
      <c r="A2" s="21"/>
      <c r="B2" s="96"/>
      <c r="C2" s="96"/>
      <c r="D2" s="22"/>
      <c r="E2" s="20" t="s">
        <v>309</v>
      </c>
      <c r="F2" s="38" t="s">
        <v>152</v>
      </c>
      <c r="G2" s="121" t="s">
        <v>153</v>
      </c>
      <c r="H2" s="102" t="s">
        <v>151</v>
      </c>
      <c r="J2" s="103" t="s">
        <v>161</v>
      </c>
      <c r="K2" s="103" t="s">
        <v>162</v>
      </c>
      <c r="L2" s="103" t="s">
        <v>163</v>
      </c>
      <c r="M2" s="103" t="s">
        <v>164</v>
      </c>
      <c r="N2" s="103" t="s">
        <v>165</v>
      </c>
      <c r="O2" s="103" t="s">
        <v>166</v>
      </c>
      <c r="P2" s="103" t="s">
        <v>242</v>
      </c>
      <c r="Q2" s="78" t="s">
        <v>170</v>
      </c>
    </row>
    <row r="3" spans="1:17" x14ac:dyDescent="0.2">
      <c r="A3" s="86"/>
      <c r="B3" s="88" t="s">
        <v>4</v>
      </c>
      <c r="C3" s="89" t="s">
        <v>20</v>
      </c>
      <c r="D3" s="26"/>
      <c r="E3" s="26"/>
      <c r="F3" s="90"/>
      <c r="G3" s="122"/>
      <c r="H3" s="91"/>
      <c r="J3" s="95"/>
      <c r="K3" s="95"/>
      <c r="L3" s="95"/>
      <c r="M3" s="95"/>
      <c r="N3" s="95"/>
      <c r="O3" s="95"/>
      <c r="P3" s="107"/>
      <c r="Q3" s="95"/>
    </row>
    <row r="4" spans="1:17" ht="405" x14ac:dyDescent="0.2">
      <c r="A4" s="92">
        <v>1</v>
      </c>
      <c r="B4" s="42" t="s">
        <v>276</v>
      </c>
      <c r="C4" s="93" t="s">
        <v>277</v>
      </c>
      <c r="D4" s="94"/>
      <c r="E4" s="94"/>
      <c r="F4" s="85"/>
      <c r="G4" s="166"/>
      <c r="H4" s="167"/>
      <c r="J4" s="147"/>
      <c r="K4" s="147"/>
      <c r="L4" s="147"/>
      <c r="M4" s="147"/>
      <c r="N4" s="147"/>
      <c r="O4" s="147"/>
      <c r="P4" s="155"/>
      <c r="Q4" s="153">
        <f>SUM(J4:P5)</f>
        <v>0</v>
      </c>
    </row>
    <row r="5" spans="1:17" ht="409.6" customHeight="1" x14ac:dyDescent="0.2">
      <c r="A5" s="27"/>
      <c r="B5" s="28" t="s">
        <v>69</v>
      </c>
      <c r="C5" s="29" t="s">
        <v>278</v>
      </c>
      <c r="D5" s="30"/>
      <c r="E5" s="30"/>
      <c r="F5" s="67"/>
      <c r="G5" s="168"/>
      <c r="H5" s="169"/>
      <c r="J5" s="147"/>
      <c r="K5" s="147"/>
      <c r="L5" s="147"/>
      <c r="M5" s="147"/>
      <c r="N5" s="147"/>
      <c r="O5" s="147"/>
      <c r="P5" s="155"/>
      <c r="Q5" s="154"/>
    </row>
    <row r="6" spans="1:17" x14ac:dyDescent="0.35">
      <c r="A6" s="31" t="s">
        <v>5</v>
      </c>
      <c r="B6" s="32" t="s">
        <v>48</v>
      </c>
      <c r="C6" s="33" t="s">
        <v>49</v>
      </c>
      <c r="D6" s="22"/>
      <c r="E6" s="22"/>
      <c r="F6" s="34"/>
      <c r="G6" s="170"/>
      <c r="H6" s="171"/>
      <c r="J6" s="76"/>
      <c r="K6" s="76"/>
      <c r="L6" s="76"/>
      <c r="M6" s="76"/>
      <c r="N6" s="76"/>
      <c r="O6" s="76"/>
      <c r="P6" s="109"/>
      <c r="Q6" s="110"/>
    </row>
    <row r="7" spans="1:17" x14ac:dyDescent="0.35">
      <c r="A7" s="31" t="s">
        <v>53</v>
      </c>
      <c r="B7" s="32" t="s">
        <v>6</v>
      </c>
      <c r="C7" s="33" t="s">
        <v>22</v>
      </c>
      <c r="D7" s="20" t="s">
        <v>7</v>
      </c>
      <c r="E7" s="20" t="s">
        <v>45</v>
      </c>
      <c r="F7" s="34">
        <v>1340</v>
      </c>
      <c r="G7" s="172"/>
      <c r="H7" s="173"/>
      <c r="J7" s="76"/>
      <c r="K7" s="76"/>
      <c r="L7" s="76"/>
      <c r="M7" s="76"/>
      <c r="N7" s="76"/>
      <c r="O7" s="76"/>
      <c r="P7" s="109"/>
      <c r="Q7" s="110"/>
    </row>
    <row r="8" spans="1:17" x14ac:dyDescent="0.35">
      <c r="A8" s="31" t="s">
        <v>54</v>
      </c>
      <c r="B8" s="32" t="s">
        <v>9</v>
      </c>
      <c r="C8" s="33" t="s">
        <v>23</v>
      </c>
      <c r="D8" s="20" t="s">
        <v>7</v>
      </c>
      <c r="E8" s="20" t="s">
        <v>45</v>
      </c>
      <c r="F8" s="34">
        <v>2958</v>
      </c>
      <c r="G8" s="172"/>
      <c r="H8" s="173"/>
      <c r="J8" s="76"/>
      <c r="K8" s="76"/>
      <c r="L8" s="76"/>
      <c r="M8" s="76"/>
      <c r="N8" s="76"/>
      <c r="O8" s="76"/>
      <c r="P8" s="109"/>
      <c r="Q8" s="110"/>
    </row>
    <row r="9" spans="1:17" x14ac:dyDescent="0.35">
      <c r="A9" s="31" t="s">
        <v>55</v>
      </c>
      <c r="B9" s="32" t="s">
        <v>11</v>
      </c>
      <c r="C9" s="33" t="s">
        <v>24</v>
      </c>
      <c r="D9" s="20" t="s">
        <v>7</v>
      </c>
      <c r="E9" s="20" t="s">
        <v>45</v>
      </c>
      <c r="F9" s="34">
        <v>380</v>
      </c>
      <c r="G9" s="172"/>
      <c r="H9" s="173"/>
      <c r="J9" s="76"/>
      <c r="K9" s="76"/>
      <c r="L9" s="76"/>
      <c r="M9" s="76"/>
      <c r="N9" s="76"/>
      <c r="O9" s="76"/>
      <c r="P9" s="109"/>
      <c r="Q9" s="110"/>
    </row>
    <row r="10" spans="1:17" x14ac:dyDescent="0.35">
      <c r="A10" s="31" t="s">
        <v>8</v>
      </c>
      <c r="B10" s="32" t="s">
        <v>50</v>
      </c>
      <c r="C10" s="33" t="s">
        <v>21</v>
      </c>
      <c r="D10" s="22"/>
      <c r="E10" s="22"/>
      <c r="F10" s="34"/>
      <c r="G10" s="174"/>
      <c r="H10" s="171"/>
      <c r="J10" s="76"/>
      <c r="K10" s="76"/>
      <c r="L10" s="76"/>
      <c r="M10" s="76"/>
      <c r="N10" s="76"/>
      <c r="O10" s="76"/>
      <c r="P10" s="109"/>
      <c r="Q10" s="110"/>
    </row>
    <row r="11" spans="1:17" x14ac:dyDescent="0.35">
      <c r="A11" s="31" t="s">
        <v>56</v>
      </c>
      <c r="B11" s="32" t="s">
        <v>6</v>
      </c>
      <c r="C11" s="33" t="s">
        <v>22</v>
      </c>
      <c r="D11" s="20" t="s">
        <v>7</v>
      </c>
      <c r="E11" s="20" t="s">
        <v>45</v>
      </c>
      <c r="F11" s="34">
        <v>910</v>
      </c>
      <c r="G11" s="172"/>
      <c r="H11" s="173"/>
      <c r="J11" s="76"/>
      <c r="K11" s="76"/>
      <c r="L11" s="76"/>
      <c r="M11" s="76"/>
      <c r="N11" s="76"/>
      <c r="O11" s="76"/>
      <c r="P11" s="109"/>
      <c r="Q11" s="110"/>
    </row>
    <row r="12" spans="1:17" x14ac:dyDescent="0.35">
      <c r="A12" s="31" t="s">
        <v>57</v>
      </c>
      <c r="B12" s="32" t="s">
        <v>9</v>
      </c>
      <c r="C12" s="33" t="s">
        <v>23</v>
      </c>
      <c r="D12" s="20" t="s">
        <v>7</v>
      </c>
      <c r="E12" s="20" t="s">
        <v>45</v>
      </c>
      <c r="F12" s="34">
        <v>795</v>
      </c>
      <c r="G12" s="172"/>
      <c r="H12" s="173"/>
      <c r="J12" s="76"/>
      <c r="K12" s="76"/>
      <c r="L12" s="76"/>
      <c r="M12" s="76"/>
      <c r="N12" s="76"/>
      <c r="O12" s="76"/>
      <c r="P12" s="109"/>
      <c r="Q12" s="110"/>
    </row>
    <row r="13" spans="1:17" x14ac:dyDescent="0.35">
      <c r="A13" s="31" t="s">
        <v>10</v>
      </c>
      <c r="B13" s="32" t="s">
        <v>51</v>
      </c>
      <c r="C13" s="33" t="s">
        <v>52</v>
      </c>
      <c r="D13" s="22"/>
      <c r="E13" s="22"/>
      <c r="F13" s="34"/>
      <c r="G13" s="174"/>
      <c r="H13" s="171"/>
      <c r="J13" s="76"/>
      <c r="K13" s="76"/>
      <c r="L13" s="76"/>
      <c r="M13" s="76"/>
      <c r="N13" s="76"/>
      <c r="O13" s="76"/>
      <c r="P13" s="109"/>
      <c r="Q13" s="110"/>
    </row>
    <row r="14" spans="1:17" x14ac:dyDescent="0.35">
      <c r="A14" s="31" t="s">
        <v>58</v>
      </c>
      <c r="B14" s="32" t="s">
        <v>6</v>
      </c>
      <c r="C14" s="33" t="s">
        <v>22</v>
      </c>
      <c r="D14" s="20" t="s">
        <v>7</v>
      </c>
      <c r="E14" s="20" t="s">
        <v>45</v>
      </c>
      <c r="F14" s="34">
        <v>440</v>
      </c>
      <c r="G14" s="172"/>
      <c r="H14" s="173"/>
      <c r="J14" s="76"/>
      <c r="K14" s="76"/>
      <c r="L14" s="76"/>
      <c r="M14" s="76"/>
      <c r="N14" s="76"/>
      <c r="O14" s="76"/>
      <c r="P14" s="109"/>
      <c r="Q14" s="110"/>
    </row>
    <row r="15" spans="1:17" x14ac:dyDescent="0.35">
      <c r="A15" s="31" t="s">
        <v>59</v>
      </c>
      <c r="B15" s="32" t="s">
        <v>9</v>
      </c>
      <c r="C15" s="33" t="s">
        <v>23</v>
      </c>
      <c r="D15" s="20" t="s">
        <v>7</v>
      </c>
      <c r="E15" s="20" t="s">
        <v>45</v>
      </c>
      <c r="F15" s="34">
        <v>235</v>
      </c>
      <c r="G15" s="172"/>
      <c r="H15" s="173"/>
      <c r="J15" s="76"/>
      <c r="K15" s="76"/>
      <c r="L15" s="76"/>
      <c r="M15" s="76"/>
      <c r="N15" s="76"/>
      <c r="O15" s="76"/>
      <c r="P15" s="109"/>
      <c r="Q15" s="110"/>
    </row>
    <row r="16" spans="1:17" x14ac:dyDescent="0.35">
      <c r="A16" s="31" t="s">
        <v>60</v>
      </c>
      <c r="B16" s="32" t="s">
        <v>11</v>
      </c>
      <c r="C16" s="33" t="s">
        <v>24</v>
      </c>
      <c r="D16" s="20" t="s">
        <v>7</v>
      </c>
      <c r="E16" s="20" t="s">
        <v>45</v>
      </c>
      <c r="F16" s="34">
        <v>40</v>
      </c>
      <c r="G16" s="172"/>
      <c r="H16" s="173"/>
      <c r="J16" s="76"/>
      <c r="K16" s="76"/>
      <c r="L16" s="76"/>
      <c r="M16" s="76"/>
      <c r="N16" s="76"/>
      <c r="O16" s="76"/>
      <c r="P16" s="109"/>
      <c r="Q16" s="110"/>
    </row>
    <row r="17" spans="1:17" x14ac:dyDescent="0.35">
      <c r="A17" s="31" t="s">
        <v>106</v>
      </c>
      <c r="B17" s="32" t="s">
        <v>103</v>
      </c>
      <c r="C17" s="33" t="s">
        <v>104</v>
      </c>
      <c r="D17" s="20" t="s">
        <v>7</v>
      </c>
      <c r="E17" s="20" t="s">
        <v>45</v>
      </c>
      <c r="F17" s="34">
        <v>10</v>
      </c>
      <c r="G17" s="172"/>
      <c r="H17" s="173"/>
      <c r="J17" s="76"/>
      <c r="K17" s="76"/>
      <c r="L17" s="76"/>
      <c r="M17" s="76"/>
      <c r="N17" s="76"/>
      <c r="O17" s="76"/>
      <c r="P17" s="109"/>
      <c r="Q17" s="110"/>
    </row>
    <row r="18" spans="1:17" ht="405" x14ac:dyDescent="0.2">
      <c r="A18" s="23">
        <v>2</v>
      </c>
      <c r="B18" s="24" t="s">
        <v>305</v>
      </c>
      <c r="C18" s="25" t="s">
        <v>306</v>
      </c>
      <c r="D18" s="26"/>
      <c r="E18" s="26"/>
      <c r="F18" s="66"/>
      <c r="G18" s="175"/>
      <c r="H18" s="176"/>
      <c r="J18" s="147"/>
      <c r="K18" s="147"/>
      <c r="L18" s="147"/>
      <c r="M18" s="147"/>
      <c r="N18" s="147"/>
      <c r="O18" s="147"/>
      <c r="P18" s="155"/>
      <c r="Q18" s="153">
        <f>SUM(J18:P19)</f>
        <v>0</v>
      </c>
    </row>
    <row r="19" spans="1:17" ht="387.75" x14ac:dyDescent="0.2">
      <c r="A19" s="27"/>
      <c r="B19" s="28" t="s">
        <v>234</v>
      </c>
      <c r="C19" s="29" t="s">
        <v>74</v>
      </c>
      <c r="D19" s="30"/>
      <c r="E19" s="30"/>
      <c r="F19" s="67"/>
      <c r="G19" s="168"/>
      <c r="H19" s="169"/>
      <c r="J19" s="147"/>
      <c r="K19" s="147"/>
      <c r="L19" s="147"/>
      <c r="M19" s="147"/>
      <c r="N19" s="147"/>
      <c r="O19" s="147"/>
      <c r="P19" s="155"/>
      <c r="Q19" s="154"/>
    </row>
    <row r="20" spans="1:17" x14ac:dyDescent="0.35">
      <c r="A20" s="31" t="s">
        <v>88</v>
      </c>
      <c r="B20" s="32" t="s">
        <v>48</v>
      </c>
      <c r="C20" s="33" t="s">
        <v>49</v>
      </c>
      <c r="D20" s="22"/>
      <c r="E20" s="22"/>
      <c r="F20" s="34"/>
      <c r="G20" s="170"/>
      <c r="H20" s="171"/>
      <c r="J20" s="77"/>
      <c r="K20" s="77"/>
      <c r="L20" s="76"/>
      <c r="M20" s="76"/>
      <c r="N20" s="76"/>
      <c r="O20" s="76"/>
      <c r="P20" s="109"/>
      <c r="Q20" s="110"/>
    </row>
    <row r="21" spans="1:17" x14ac:dyDescent="0.35">
      <c r="A21" s="31" t="s">
        <v>89</v>
      </c>
      <c r="B21" s="32" t="s">
        <v>6</v>
      </c>
      <c r="C21" s="33" t="s">
        <v>22</v>
      </c>
      <c r="D21" s="20" t="s">
        <v>7</v>
      </c>
      <c r="E21" s="20" t="s">
        <v>45</v>
      </c>
      <c r="F21" s="34">
        <v>1340</v>
      </c>
      <c r="G21" s="172"/>
      <c r="H21" s="173"/>
      <c r="J21" s="77"/>
      <c r="K21" s="77"/>
      <c r="L21" s="76"/>
      <c r="M21" s="76"/>
      <c r="N21" s="76"/>
      <c r="O21" s="76"/>
      <c r="P21" s="109"/>
      <c r="Q21" s="110"/>
    </row>
    <row r="22" spans="1:17" x14ac:dyDescent="0.35">
      <c r="A22" s="31" t="s">
        <v>90</v>
      </c>
      <c r="B22" s="32" t="s">
        <v>9</v>
      </c>
      <c r="C22" s="33" t="s">
        <v>23</v>
      </c>
      <c r="D22" s="20" t="s">
        <v>7</v>
      </c>
      <c r="E22" s="20" t="s">
        <v>45</v>
      </c>
      <c r="F22" s="34">
        <v>2958</v>
      </c>
      <c r="G22" s="172"/>
      <c r="H22" s="173"/>
      <c r="J22" s="77"/>
      <c r="K22" s="77"/>
      <c r="L22" s="76"/>
      <c r="M22" s="76"/>
      <c r="N22" s="76"/>
      <c r="O22" s="76"/>
      <c r="P22" s="109"/>
      <c r="Q22" s="110"/>
    </row>
    <row r="23" spans="1:17" x14ac:dyDescent="0.35">
      <c r="A23" s="31" t="s">
        <v>91</v>
      </c>
      <c r="B23" s="32" t="s">
        <v>11</v>
      </c>
      <c r="C23" s="33" t="s">
        <v>24</v>
      </c>
      <c r="D23" s="20" t="s">
        <v>7</v>
      </c>
      <c r="E23" s="20" t="s">
        <v>45</v>
      </c>
      <c r="F23" s="34">
        <v>380</v>
      </c>
      <c r="G23" s="172"/>
      <c r="H23" s="173"/>
      <c r="J23" s="77"/>
      <c r="K23" s="77"/>
      <c r="L23" s="76"/>
      <c r="M23" s="76"/>
      <c r="N23" s="76"/>
      <c r="O23" s="76"/>
      <c r="P23" s="109"/>
      <c r="Q23" s="110"/>
    </row>
    <row r="24" spans="1:17" x14ac:dyDescent="0.35">
      <c r="A24" s="31" t="s">
        <v>92</v>
      </c>
      <c r="B24" s="32" t="s">
        <v>50</v>
      </c>
      <c r="C24" s="33" t="s">
        <v>21</v>
      </c>
      <c r="D24" s="22"/>
      <c r="E24" s="22"/>
      <c r="F24" s="34"/>
      <c r="G24" s="174"/>
      <c r="H24" s="171"/>
      <c r="J24" s="77"/>
      <c r="K24" s="77"/>
      <c r="L24" s="76"/>
      <c r="M24" s="76"/>
      <c r="N24" s="76"/>
      <c r="O24" s="76"/>
      <c r="P24" s="109"/>
      <c r="Q24" s="110"/>
    </row>
    <row r="25" spans="1:17" x14ac:dyDescent="0.35">
      <c r="A25" s="31" t="s">
        <v>93</v>
      </c>
      <c r="B25" s="32" t="s">
        <v>6</v>
      </c>
      <c r="C25" s="33" t="s">
        <v>22</v>
      </c>
      <c r="D25" s="20" t="s">
        <v>7</v>
      </c>
      <c r="E25" s="20" t="s">
        <v>45</v>
      </c>
      <c r="F25" s="34">
        <v>910</v>
      </c>
      <c r="G25" s="172"/>
      <c r="H25" s="173"/>
      <c r="J25" s="77"/>
      <c r="K25" s="77"/>
      <c r="L25" s="76"/>
      <c r="M25" s="76"/>
      <c r="N25" s="76"/>
      <c r="O25" s="76"/>
      <c r="P25" s="109"/>
      <c r="Q25" s="110"/>
    </row>
    <row r="26" spans="1:17" x14ac:dyDescent="0.35">
      <c r="A26" s="31" t="s">
        <v>94</v>
      </c>
      <c r="B26" s="32" t="s">
        <v>9</v>
      </c>
      <c r="C26" s="33" t="s">
        <v>23</v>
      </c>
      <c r="D26" s="20" t="s">
        <v>7</v>
      </c>
      <c r="E26" s="20" t="s">
        <v>45</v>
      </c>
      <c r="F26" s="34">
        <v>795</v>
      </c>
      <c r="G26" s="172"/>
      <c r="H26" s="173"/>
      <c r="J26" s="77"/>
      <c r="K26" s="77"/>
      <c r="L26" s="76"/>
      <c r="M26" s="76"/>
      <c r="N26" s="76"/>
      <c r="O26" s="76"/>
      <c r="P26" s="109"/>
      <c r="Q26" s="110"/>
    </row>
    <row r="27" spans="1:17" x14ac:dyDescent="0.35">
      <c r="A27" s="31" t="s">
        <v>95</v>
      </c>
      <c r="B27" s="32" t="s">
        <v>51</v>
      </c>
      <c r="C27" s="33" t="s">
        <v>52</v>
      </c>
      <c r="D27" s="22"/>
      <c r="E27" s="22"/>
      <c r="F27" s="34"/>
      <c r="G27" s="174"/>
      <c r="H27" s="171"/>
      <c r="J27" s="77"/>
      <c r="K27" s="77"/>
      <c r="L27" s="76"/>
      <c r="M27" s="76"/>
      <c r="N27" s="76"/>
      <c r="O27" s="76"/>
      <c r="P27" s="109"/>
      <c r="Q27" s="110"/>
    </row>
    <row r="28" spans="1:17" x14ac:dyDescent="0.35">
      <c r="A28" s="31" t="s">
        <v>96</v>
      </c>
      <c r="B28" s="32" t="s">
        <v>6</v>
      </c>
      <c r="C28" s="33" t="s">
        <v>22</v>
      </c>
      <c r="D28" s="20" t="s">
        <v>7</v>
      </c>
      <c r="E28" s="20" t="s">
        <v>45</v>
      </c>
      <c r="F28" s="34">
        <v>440</v>
      </c>
      <c r="G28" s="172"/>
      <c r="H28" s="173"/>
      <c r="J28" s="77"/>
      <c r="K28" s="77"/>
      <c r="L28" s="76"/>
      <c r="M28" s="76"/>
      <c r="N28" s="76"/>
      <c r="O28" s="76"/>
      <c r="P28" s="109"/>
      <c r="Q28" s="110"/>
    </row>
    <row r="29" spans="1:17" x14ac:dyDescent="0.35">
      <c r="A29" s="31" t="s">
        <v>97</v>
      </c>
      <c r="B29" s="32" t="s">
        <v>9</v>
      </c>
      <c r="C29" s="33" t="s">
        <v>23</v>
      </c>
      <c r="D29" s="20" t="s">
        <v>7</v>
      </c>
      <c r="E29" s="20" t="s">
        <v>45</v>
      </c>
      <c r="F29" s="34">
        <v>235</v>
      </c>
      <c r="G29" s="172"/>
      <c r="H29" s="173"/>
      <c r="J29" s="77"/>
      <c r="K29" s="77"/>
      <c r="L29" s="76"/>
      <c r="M29" s="76"/>
      <c r="N29" s="76"/>
      <c r="O29" s="76"/>
      <c r="P29" s="109"/>
      <c r="Q29" s="110"/>
    </row>
    <row r="30" spans="1:17" x14ac:dyDescent="0.35">
      <c r="A30" s="31" t="s">
        <v>98</v>
      </c>
      <c r="B30" s="32" t="s">
        <v>11</v>
      </c>
      <c r="C30" s="33" t="s">
        <v>24</v>
      </c>
      <c r="D30" s="20" t="s">
        <v>7</v>
      </c>
      <c r="E30" s="20" t="s">
        <v>45</v>
      </c>
      <c r="F30" s="34">
        <v>40</v>
      </c>
      <c r="G30" s="172"/>
      <c r="H30" s="173"/>
      <c r="J30" s="77"/>
      <c r="K30" s="77"/>
      <c r="L30" s="76"/>
      <c r="M30" s="76"/>
      <c r="N30" s="76"/>
      <c r="O30" s="76"/>
      <c r="P30" s="109"/>
      <c r="Q30" s="110"/>
    </row>
    <row r="31" spans="1:17" x14ac:dyDescent="0.35">
      <c r="A31" s="31" t="s">
        <v>105</v>
      </c>
      <c r="B31" s="32" t="s">
        <v>103</v>
      </c>
      <c r="C31" s="33" t="s">
        <v>104</v>
      </c>
      <c r="D31" s="20" t="s">
        <v>7</v>
      </c>
      <c r="E31" s="20" t="s">
        <v>45</v>
      </c>
      <c r="F31" s="34">
        <v>10</v>
      </c>
      <c r="G31" s="172"/>
      <c r="H31" s="173"/>
      <c r="J31" s="77"/>
      <c r="K31" s="77"/>
      <c r="L31" s="76"/>
      <c r="M31" s="76"/>
      <c r="N31" s="76"/>
      <c r="O31" s="76"/>
      <c r="P31" s="109"/>
      <c r="Q31" s="110"/>
    </row>
    <row r="32" spans="1:17" ht="371.25" x14ac:dyDescent="0.2">
      <c r="A32" s="23">
        <v>3</v>
      </c>
      <c r="B32" s="24" t="s">
        <v>235</v>
      </c>
      <c r="C32" s="25" t="s">
        <v>75</v>
      </c>
      <c r="D32" s="26"/>
      <c r="E32" s="26"/>
      <c r="F32" s="66"/>
      <c r="G32" s="175"/>
      <c r="H32" s="176"/>
      <c r="J32" s="147"/>
      <c r="K32" s="147"/>
      <c r="L32" s="147"/>
      <c r="M32" s="147"/>
      <c r="N32" s="147"/>
      <c r="O32" s="147"/>
      <c r="P32" s="155"/>
      <c r="Q32" s="153">
        <f>SUM(J32:P33)</f>
        <v>0</v>
      </c>
    </row>
    <row r="33" spans="1:17" ht="352.5" x14ac:dyDescent="0.2">
      <c r="A33" s="27"/>
      <c r="B33" s="28" t="s">
        <v>236</v>
      </c>
      <c r="C33" s="35" t="s">
        <v>70</v>
      </c>
      <c r="D33" s="30"/>
      <c r="E33" s="30"/>
      <c r="F33" s="67"/>
      <c r="G33" s="168"/>
      <c r="H33" s="169"/>
      <c r="J33" s="147"/>
      <c r="K33" s="147"/>
      <c r="L33" s="147"/>
      <c r="M33" s="147"/>
      <c r="N33" s="147"/>
      <c r="O33" s="147"/>
      <c r="P33" s="155"/>
      <c r="Q33" s="154"/>
    </row>
    <row r="34" spans="1:17" x14ac:dyDescent="0.35">
      <c r="A34" s="31" t="s">
        <v>99</v>
      </c>
      <c r="B34" s="32" t="s">
        <v>65</v>
      </c>
      <c r="C34" s="33" t="s">
        <v>67</v>
      </c>
      <c r="D34" s="20" t="s">
        <v>7</v>
      </c>
      <c r="E34" s="20" t="s">
        <v>45</v>
      </c>
      <c r="F34" s="34">
        <v>50</v>
      </c>
      <c r="G34" s="172"/>
      <c r="H34" s="173"/>
      <c r="J34" s="77"/>
      <c r="K34" s="77"/>
      <c r="L34" s="76"/>
      <c r="M34" s="76"/>
      <c r="N34" s="76"/>
      <c r="O34" s="76"/>
      <c r="P34" s="109"/>
      <c r="Q34" s="110"/>
    </row>
    <row r="35" spans="1:17" x14ac:dyDescent="0.35">
      <c r="A35" s="31" t="s">
        <v>100</v>
      </c>
      <c r="B35" s="32" t="s">
        <v>33</v>
      </c>
      <c r="C35" s="33" t="s">
        <v>32</v>
      </c>
      <c r="D35" s="20" t="s">
        <v>7</v>
      </c>
      <c r="E35" s="20" t="s">
        <v>45</v>
      </c>
      <c r="F35" s="34">
        <v>50</v>
      </c>
      <c r="G35" s="172"/>
      <c r="H35" s="173"/>
      <c r="J35" s="77"/>
      <c r="K35" s="77"/>
      <c r="L35" s="76"/>
      <c r="M35" s="76"/>
      <c r="N35" s="76"/>
      <c r="O35" s="76"/>
      <c r="P35" s="109"/>
      <c r="Q35" s="110"/>
    </row>
    <row r="36" spans="1:17" x14ac:dyDescent="0.35">
      <c r="A36" s="31" t="s">
        <v>101</v>
      </c>
      <c r="B36" s="32" t="s">
        <v>66</v>
      </c>
      <c r="C36" s="33" t="s">
        <v>68</v>
      </c>
      <c r="D36" s="20" t="s">
        <v>7</v>
      </c>
      <c r="E36" s="20" t="s">
        <v>45</v>
      </c>
      <c r="F36" s="34">
        <v>50</v>
      </c>
      <c r="G36" s="172"/>
      <c r="H36" s="173"/>
      <c r="J36" s="77"/>
      <c r="K36" s="77"/>
      <c r="L36" s="76"/>
      <c r="M36" s="76"/>
      <c r="N36" s="76"/>
      <c r="O36" s="76"/>
      <c r="P36" s="109"/>
      <c r="Q36" s="110"/>
    </row>
    <row r="37" spans="1:17" ht="211.5" x14ac:dyDescent="0.75">
      <c r="A37" s="19">
        <v>4</v>
      </c>
      <c r="B37" s="32" t="s">
        <v>267</v>
      </c>
      <c r="C37" s="33" t="s">
        <v>268</v>
      </c>
      <c r="D37" s="20" t="s">
        <v>46</v>
      </c>
      <c r="E37" s="20" t="s">
        <v>47</v>
      </c>
      <c r="F37" s="34">
        <v>2200</v>
      </c>
      <c r="G37" s="172"/>
      <c r="H37" s="173"/>
      <c r="I37" s="69"/>
      <c r="J37" s="75"/>
      <c r="K37" s="75"/>
      <c r="L37" s="75"/>
      <c r="M37" s="75"/>
      <c r="N37" s="75"/>
      <c r="O37" s="75"/>
      <c r="P37" s="108"/>
      <c r="Q37" s="111">
        <f>SUM(J37:P37)</f>
        <v>0</v>
      </c>
    </row>
    <row r="38" spans="1:17" ht="176.25" x14ac:dyDescent="0.35">
      <c r="A38" s="19">
        <v>5</v>
      </c>
      <c r="B38" s="97" t="s">
        <v>265</v>
      </c>
      <c r="C38" s="98" t="s">
        <v>25</v>
      </c>
      <c r="D38" s="20"/>
      <c r="E38" s="20"/>
      <c r="F38" s="34"/>
      <c r="G38" s="170"/>
      <c r="H38" s="171"/>
      <c r="J38" s="76"/>
      <c r="K38" s="76"/>
      <c r="L38" s="76"/>
      <c r="M38" s="76"/>
      <c r="N38" s="76"/>
      <c r="O38" s="76"/>
      <c r="P38" s="109"/>
      <c r="Q38" s="110"/>
    </row>
    <row r="39" spans="1:17" ht="176.25" x14ac:dyDescent="0.2">
      <c r="A39" s="36" t="s">
        <v>102</v>
      </c>
      <c r="B39" s="97" t="s">
        <v>269</v>
      </c>
      <c r="C39" s="98" t="s">
        <v>270</v>
      </c>
      <c r="D39" s="99" t="s">
        <v>7</v>
      </c>
      <c r="E39" s="99" t="s">
        <v>45</v>
      </c>
      <c r="F39" s="100">
        <v>51</v>
      </c>
      <c r="G39" s="177"/>
      <c r="H39" s="173"/>
      <c r="J39" s="75"/>
      <c r="K39" s="75"/>
      <c r="L39" s="75"/>
      <c r="M39" s="75"/>
      <c r="N39" s="75"/>
      <c r="O39" s="75"/>
      <c r="P39" s="108"/>
      <c r="Q39" s="111">
        <f>SUM(J39:P39)</f>
        <v>0</v>
      </c>
    </row>
    <row r="40" spans="1:17" ht="141" x14ac:dyDescent="0.25">
      <c r="A40" s="101" t="s">
        <v>244</v>
      </c>
      <c r="B40" s="97" t="s">
        <v>245</v>
      </c>
      <c r="C40" s="98" t="s">
        <v>246</v>
      </c>
      <c r="D40" s="99" t="s">
        <v>131</v>
      </c>
      <c r="E40" s="99" t="s">
        <v>132</v>
      </c>
      <c r="F40" s="100">
        <v>1</v>
      </c>
      <c r="G40" s="177"/>
      <c r="H40" s="173"/>
      <c r="I40"/>
      <c r="J40" s="75"/>
      <c r="K40" s="75"/>
      <c r="L40" s="75"/>
      <c r="M40" s="75"/>
      <c r="N40" s="75"/>
      <c r="O40" s="75"/>
      <c r="P40" s="108"/>
      <c r="Q40" s="111">
        <f>SUM(J40:P40)</f>
        <v>0</v>
      </c>
    </row>
    <row r="41" spans="1:17" ht="141" x14ac:dyDescent="0.25">
      <c r="A41" s="101" t="s">
        <v>247</v>
      </c>
      <c r="B41" s="97" t="s">
        <v>248</v>
      </c>
      <c r="C41" s="98" t="s">
        <v>249</v>
      </c>
      <c r="D41" s="99" t="s">
        <v>131</v>
      </c>
      <c r="E41" s="99" t="s">
        <v>132</v>
      </c>
      <c r="F41" s="100">
        <v>1</v>
      </c>
      <c r="G41" s="177"/>
      <c r="H41" s="173"/>
      <c r="I41"/>
      <c r="J41" s="75"/>
      <c r="K41" s="75"/>
      <c r="L41" s="75"/>
      <c r="M41" s="75"/>
      <c r="N41" s="75"/>
      <c r="O41" s="75"/>
      <c r="P41" s="108"/>
      <c r="Q41" s="111">
        <f>SUM(J41:P41)</f>
        <v>0</v>
      </c>
    </row>
    <row r="42" spans="1:17" ht="141" x14ac:dyDescent="0.2">
      <c r="A42" s="19">
        <v>8</v>
      </c>
      <c r="B42" s="37" t="s">
        <v>76</v>
      </c>
      <c r="C42" s="33" t="s">
        <v>77</v>
      </c>
      <c r="D42" s="38" t="s">
        <v>46</v>
      </c>
      <c r="E42" s="38" t="s">
        <v>47</v>
      </c>
      <c r="F42" s="34">
        <v>500</v>
      </c>
      <c r="G42" s="177"/>
      <c r="H42" s="173"/>
      <c r="J42" s="75"/>
      <c r="K42" s="75"/>
      <c r="L42" s="75"/>
      <c r="M42" s="75"/>
      <c r="N42" s="75"/>
      <c r="O42" s="75"/>
      <c r="P42" s="108"/>
      <c r="Q42" s="111">
        <f>SUM(J42:P42)</f>
        <v>0</v>
      </c>
    </row>
    <row r="43" spans="1:17" x14ac:dyDescent="0.2">
      <c r="A43" s="21">
        <v>9</v>
      </c>
      <c r="B43" s="39" t="s">
        <v>12</v>
      </c>
      <c r="C43" s="40" t="s">
        <v>26</v>
      </c>
      <c r="D43" s="20"/>
      <c r="E43" s="20"/>
      <c r="F43" s="68"/>
      <c r="G43" s="165"/>
      <c r="H43" s="38"/>
      <c r="J43" s="128"/>
      <c r="K43" s="128"/>
      <c r="L43" s="128"/>
      <c r="M43" s="128"/>
      <c r="N43" s="128"/>
      <c r="O43" s="128"/>
      <c r="P43" s="131"/>
      <c r="Q43" s="137">
        <f>SUM(J43:P43)</f>
        <v>0</v>
      </c>
    </row>
    <row r="44" spans="1:17" ht="105.75" x14ac:dyDescent="0.2">
      <c r="A44" s="156"/>
      <c r="B44" s="24" t="s">
        <v>13</v>
      </c>
      <c r="C44" s="41" t="s">
        <v>78</v>
      </c>
      <c r="D44" s="148"/>
      <c r="E44" s="148"/>
      <c r="F44" s="158"/>
      <c r="G44" s="178"/>
      <c r="H44" s="179"/>
      <c r="J44" s="129"/>
      <c r="K44" s="129"/>
      <c r="L44" s="129"/>
      <c r="M44" s="129"/>
      <c r="N44" s="129"/>
      <c r="O44" s="129"/>
      <c r="P44" s="132"/>
      <c r="Q44" s="137"/>
    </row>
    <row r="45" spans="1:17" ht="246.75" x14ac:dyDescent="0.2">
      <c r="A45" s="157"/>
      <c r="B45" s="42" t="s">
        <v>237</v>
      </c>
      <c r="C45" s="43" t="s">
        <v>238</v>
      </c>
      <c r="D45" s="143"/>
      <c r="E45" s="143"/>
      <c r="F45" s="144"/>
      <c r="G45" s="180"/>
      <c r="H45" s="181"/>
      <c r="J45" s="129"/>
      <c r="K45" s="129"/>
      <c r="L45" s="129"/>
      <c r="M45" s="129"/>
      <c r="N45" s="129"/>
      <c r="O45" s="129"/>
      <c r="P45" s="132"/>
      <c r="Q45" s="137"/>
    </row>
    <row r="46" spans="1:17" ht="70.5" x14ac:dyDescent="0.2">
      <c r="A46" s="157"/>
      <c r="B46" s="42" t="s">
        <v>87</v>
      </c>
      <c r="C46" s="43" t="s">
        <v>81</v>
      </c>
      <c r="D46" s="143"/>
      <c r="E46" s="143"/>
      <c r="F46" s="144"/>
      <c r="G46" s="180"/>
      <c r="H46" s="181"/>
      <c r="J46" s="129"/>
      <c r="K46" s="129"/>
      <c r="L46" s="129"/>
      <c r="M46" s="129"/>
      <c r="N46" s="129"/>
      <c r="O46" s="129"/>
      <c r="P46" s="132"/>
      <c r="Q46" s="137"/>
    </row>
    <row r="47" spans="1:17" x14ac:dyDescent="0.2">
      <c r="A47" s="157"/>
      <c r="B47" s="42" t="s">
        <v>14</v>
      </c>
      <c r="C47" s="43" t="s">
        <v>27</v>
      </c>
      <c r="D47" s="143"/>
      <c r="E47" s="143"/>
      <c r="F47" s="144"/>
      <c r="G47" s="180"/>
      <c r="H47" s="181"/>
      <c r="J47" s="129"/>
      <c r="K47" s="129"/>
      <c r="L47" s="129"/>
      <c r="M47" s="129"/>
      <c r="N47" s="129"/>
      <c r="O47" s="129"/>
      <c r="P47" s="132"/>
      <c r="Q47" s="137"/>
    </row>
    <row r="48" spans="1:17" ht="70.5" x14ac:dyDescent="0.2">
      <c r="A48" s="157"/>
      <c r="B48" s="42" t="s">
        <v>15</v>
      </c>
      <c r="C48" s="43" t="s">
        <v>82</v>
      </c>
      <c r="D48" s="143"/>
      <c r="E48" s="143"/>
      <c r="F48" s="144"/>
      <c r="G48" s="180"/>
      <c r="H48" s="181"/>
      <c r="J48" s="129"/>
      <c r="K48" s="129"/>
      <c r="L48" s="129"/>
      <c r="M48" s="129"/>
      <c r="N48" s="129"/>
      <c r="O48" s="129"/>
      <c r="P48" s="132"/>
      <c r="Q48" s="137"/>
    </row>
    <row r="49" spans="1:17" ht="70.5" x14ac:dyDescent="0.2">
      <c r="A49" s="157"/>
      <c r="B49" s="42" t="s">
        <v>227</v>
      </c>
      <c r="C49" s="43" t="s">
        <v>83</v>
      </c>
      <c r="D49" s="143"/>
      <c r="E49" s="143"/>
      <c r="F49" s="144"/>
      <c r="G49" s="180"/>
      <c r="H49" s="181"/>
      <c r="J49" s="129"/>
      <c r="K49" s="129"/>
      <c r="L49" s="129"/>
      <c r="M49" s="129"/>
      <c r="N49" s="129"/>
      <c r="O49" s="129"/>
      <c r="P49" s="132"/>
      <c r="Q49" s="137"/>
    </row>
    <row r="50" spans="1:17" ht="211.5" x14ac:dyDescent="0.2">
      <c r="A50" s="157"/>
      <c r="B50" s="42" t="s">
        <v>228</v>
      </c>
      <c r="C50" s="43" t="s">
        <v>79</v>
      </c>
      <c r="D50" s="143"/>
      <c r="E50" s="143"/>
      <c r="F50" s="144"/>
      <c r="G50" s="180"/>
      <c r="H50" s="181"/>
      <c r="J50" s="129"/>
      <c r="K50" s="129"/>
      <c r="L50" s="129"/>
      <c r="M50" s="129"/>
      <c r="N50" s="129"/>
      <c r="O50" s="129"/>
      <c r="P50" s="132"/>
      <c r="Q50" s="137"/>
    </row>
    <row r="51" spans="1:17" ht="176.25" x14ac:dyDescent="0.2">
      <c r="A51" s="157"/>
      <c r="B51" s="42" t="s">
        <v>229</v>
      </c>
      <c r="C51" s="43" t="s">
        <v>80</v>
      </c>
      <c r="D51" s="143"/>
      <c r="E51" s="143"/>
      <c r="F51" s="144"/>
      <c r="G51" s="180"/>
      <c r="H51" s="181"/>
      <c r="J51" s="129"/>
      <c r="K51" s="129"/>
      <c r="L51" s="129"/>
      <c r="M51" s="129"/>
      <c r="N51" s="129"/>
      <c r="O51" s="129"/>
      <c r="P51" s="132"/>
      <c r="Q51" s="137"/>
    </row>
    <row r="52" spans="1:17" ht="176.25" x14ac:dyDescent="0.2">
      <c r="A52" s="44"/>
      <c r="B52" s="45" t="s">
        <v>230</v>
      </c>
      <c r="C52" s="43" t="s">
        <v>84</v>
      </c>
      <c r="D52" s="143"/>
      <c r="E52" s="143"/>
      <c r="F52" s="144"/>
      <c r="G52" s="180"/>
      <c r="H52" s="181"/>
      <c r="J52" s="129"/>
      <c r="K52" s="129"/>
      <c r="L52" s="129"/>
      <c r="M52" s="129"/>
      <c r="N52" s="129"/>
      <c r="O52" s="129"/>
      <c r="P52" s="132"/>
      <c r="Q52" s="137"/>
    </row>
    <row r="53" spans="1:17" ht="176.25" x14ac:dyDescent="0.2">
      <c r="A53" s="44"/>
      <c r="B53" s="45" t="s">
        <v>231</v>
      </c>
      <c r="C53" s="43" t="s">
        <v>85</v>
      </c>
      <c r="D53" s="143"/>
      <c r="E53" s="143"/>
      <c r="F53" s="144"/>
      <c r="G53" s="180"/>
      <c r="H53" s="181"/>
      <c r="J53" s="129"/>
      <c r="K53" s="129"/>
      <c r="L53" s="129"/>
      <c r="M53" s="129"/>
      <c r="N53" s="129"/>
      <c r="O53" s="129"/>
      <c r="P53" s="132"/>
      <c r="Q53" s="137"/>
    </row>
    <row r="54" spans="1:17" ht="246.75" x14ac:dyDescent="0.2">
      <c r="A54" s="46"/>
      <c r="B54" s="47" t="s">
        <v>239</v>
      </c>
      <c r="C54" s="48" t="s">
        <v>86</v>
      </c>
      <c r="D54" s="149"/>
      <c r="E54" s="149"/>
      <c r="F54" s="151"/>
      <c r="G54" s="180"/>
      <c r="H54" s="181"/>
      <c r="J54" s="129"/>
      <c r="K54" s="129"/>
      <c r="L54" s="129"/>
      <c r="M54" s="129"/>
      <c r="N54" s="129"/>
      <c r="O54" s="129"/>
      <c r="P54" s="132"/>
      <c r="Q54" s="137"/>
    </row>
    <row r="55" spans="1:17" x14ac:dyDescent="0.2">
      <c r="A55" s="49"/>
      <c r="B55" s="50" t="s">
        <v>16</v>
      </c>
      <c r="C55" s="51" t="s">
        <v>28</v>
      </c>
      <c r="D55" s="150"/>
      <c r="E55" s="150"/>
      <c r="F55" s="152"/>
      <c r="G55" s="182"/>
      <c r="H55" s="183"/>
      <c r="J55" s="130"/>
      <c r="K55" s="130"/>
      <c r="L55" s="130"/>
      <c r="M55" s="130"/>
      <c r="N55" s="130"/>
      <c r="O55" s="130"/>
      <c r="P55" s="133"/>
      <c r="Q55" s="137"/>
    </row>
    <row r="56" spans="1:17" x14ac:dyDescent="0.35">
      <c r="A56" s="138" t="s">
        <v>250</v>
      </c>
      <c r="B56" s="70" t="s">
        <v>61</v>
      </c>
      <c r="C56" s="52" t="s">
        <v>63</v>
      </c>
      <c r="D56" s="136" t="s">
        <v>17</v>
      </c>
      <c r="E56" s="134" t="s">
        <v>29</v>
      </c>
      <c r="F56" s="135">
        <v>6</v>
      </c>
      <c r="G56" s="184"/>
      <c r="H56" s="185"/>
      <c r="J56" s="77"/>
      <c r="K56" s="77"/>
      <c r="L56" s="76"/>
      <c r="M56" s="76"/>
      <c r="N56" s="76"/>
      <c r="O56" s="76"/>
      <c r="P56" s="109"/>
      <c r="Q56" s="110"/>
    </row>
    <row r="57" spans="1:17" ht="36" thickBot="1" x14ac:dyDescent="0.4">
      <c r="A57" s="138"/>
      <c r="B57" s="71" t="s">
        <v>289</v>
      </c>
      <c r="C57" s="53" t="s">
        <v>291</v>
      </c>
      <c r="D57" s="136"/>
      <c r="E57" s="134"/>
      <c r="F57" s="135"/>
      <c r="G57" s="186"/>
      <c r="H57" s="187"/>
      <c r="J57" s="77"/>
      <c r="K57" s="77"/>
      <c r="L57" s="76"/>
      <c r="M57" s="76"/>
      <c r="N57" s="76"/>
      <c r="O57" s="76"/>
      <c r="P57" s="109"/>
      <c r="Q57" s="110"/>
    </row>
    <row r="58" spans="1:17" x14ac:dyDescent="0.35">
      <c r="A58" s="138" t="s">
        <v>251</v>
      </c>
      <c r="B58" s="70" t="s">
        <v>41</v>
      </c>
      <c r="C58" s="52" t="s">
        <v>42</v>
      </c>
      <c r="D58" s="136" t="s">
        <v>17</v>
      </c>
      <c r="E58" s="134" t="s">
        <v>29</v>
      </c>
      <c r="F58" s="135">
        <v>1</v>
      </c>
      <c r="G58" s="184"/>
      <c r="H58" s="185"/>
      <c r="J58" s="77"/>
      <c r="K58" s="77"/>
      <c r="L58" s="76"/>
      <c r="M58" s="76"/>
      <c r="N58" s="76"/>
      <c r="O58" s="76"/>
      <c r="P58" s="109"/>
      <c r="Q58" s="110"/>
    </row>
    <row r="59" spans="1:17" ht="36" thickBot="1" x14ac:dyDescent="0.4">
      <c r="A59" s="138"/>
      <c r="B59" s="71" t="s">
        <v>290</v>
      </c>
      <c r="C59" s="53" t="s">
        <v>292</v>
      </c>
      <c r="D59" s="136"/>
      <c r="E59" s="134"/>
      <c r="F59" s="135"/>
      <c r="G59" s="186"/>
      <c r="H59" s="187"/>
      <c r="J59" s="77"/>
      <c r="K59" s="77"/>
      <c r="L59" s="76"/>
      <c r="M59" s="76"/>
      <c r="N59" s="76"/>
      <c r="O59" s="76"/>
      <c r="P59" s="109"/>
      <c r="Q59" s="110"/>
    </row>
    <row r="60" spans="1:17" x14ac:dyDescent="0.35">
      <c r="A60" s="138" t="s">
        <v>252</v>
      </c>
      <c r="B60" s="70" t="s">
        <v>62</v>
      </c>
      <c r="C60" s="52" t="s">
        <v>64</v>
      </c>
      <c r="D60" s="136" t="s">
        <v>17</v>
      </c>
      <c r="E60" s="134" t="s">
        <v>29</v>
      </c>
      <c r="F60" s="135">
        <v>1</v>
      </c>
      <c r="G60" s="184"/>
      <c r="H60" s="185"/>
      <c r="J60" s="77"/>
      <c r="K60" s="77"/>
      <c r="L60" s="76"/>
      <c r="M60" s="76"/>
      <c r="N60" s="76"/>
      <c r="O60" s="76"/>
      <c r="P60" s="109"/>
      <c r="Q60" s="110"/>
    </row>
    <row r="61" spans="1:17" ht="36" thickBot="1" x14ac:dyDescent="0.4">
      <c r="A61" s="138"/>
      <c r="B61" s="71" t="s">
        <v>294</v>
      </c>
      <c r="C61" s="53" t="s">
        <v>293</v>
      </c>
      <c r="D61" s="136"/>
      <c r="E61" s="134"/>
      <c r="F61" s="135"/>
      <c r="G61" s="186"/>
      <c r="H61" s="187"/>
      <c r="J61" s="77"/>
      <c r="K61" s="77"/>
      <c r="L61" s="76"/>
      <c r="M61" s="76"/>
      <c r="N61" s="76"/>
      <c r="O61" s="76"/>
      <c r="P61" s="109"/>
      <c r="Q61" s="110"/>
    </row>
    <row r="62" spans="1:17" x14ac:dyDescent="0.35">
      <c r="A62" s="138" t="s">
        <v>253</v>
      </c>
      <c r="B62" s="70" t="s">
        <v>107</v>
      </c>
      <c r="C62" s="52" t="s">
        <v>113</v>
      </c>
      <c r="D62" s="136" t="s">
        <v>17</v>
      </c>
      <c r="E62" s="134" t="s">
        <v>29</v>
      </c>
      <c r="F62" s="135">
        <v>1</v>
      </c>
      <c r="G62" s="184"/>
      <c r="H62" s="185"/>
      <c r="J62" s="77"/>
      <c r="K62" s="77"/>
      <c r="L62" s="76"/>
      <c r="M62" s="76"/>
      <c r="N62" s="76"/>
      <c r="O62" s="76"/>
      <c r="P62" s="109"/>
      <c r="Q62" s="110"/>
    </row>
    <row r="63" spans="1:17" ht="36" thickBot="1" x14ac:dyDescent="0.4">
      <c r="A63" s="138"/>
      <c r="B63" s="71" t="s">
        <v>295</v>
      </c>
      <c r="C63" s="53" t="s">
        <v>296</v>
      </c>
      <c r="D63" s="136"/>
      <c r="E63" s="134"/>
      <c r="F63" s="135"/>
      <c r="G63" s="186"/>
      <c r="H63" s="187"/>
      <c r="J63" s="77"/>
      <c r="K63" s="77"/>
      <c r="L63" s="76"/>
      <c r="M63" s="76"/>
      <c r="N63" s="76"/>
      <c r="O63" s="76"/>
      <c r="P63" s="109"/>
      <c r="Q63" s="110"/>
    </row>
    <row r="64" spans="1:17" x14ac:dyDescent="0.35">
      <c r="A64" s="138" t="s">
        <v>254</v>
      </c>
      <c r="B64" s="70" t="s">
        <v>109</v>
      </c>
      <c r="C64" s="52" t="s">
        <v>72</v>
      </c>
      <c r="D64" s="136" t="s">
        <v>17</v>
      </c>
      <c r="E64" s="134" t="s">
        <v>29</v>
      </c>
      <c r="F64" s="135">
        <v>6</v>
      </c>
      <c r="G64" s="184"/>
      <c r="H64" s="185"/>
      <c r="J64" s="77"/>
      <c r="K64" s="77"/>
      <c r="L64" s="76"/>
      <c r="M64" s="76"/>
      <c r="N64" s="76"/>
      <c r="O64" s="76"/>
      <c r="P64" s="109"/>
      <c r="Q64" s="110"/>
    </row>
    <row r="65" spans="1:17" ht="36" thickBot="1" x14ac:dyDescent="0.4">
      <c r="A65" s="138"/>
      <c r="B65" s="71" t="s">
        <v>298</v>
      </c>
      <c r="C65" s="53" t="s">
        <v>297</v>
      </c>
      <c r="D65" s="136"/>
      <c r="E65" s="134"/>
      <c r="F65" s="135"/>
      <c r="G65" s="186"/>
      <c r="H65" s="187"/>
      <c r="J65" s="77"/>
      <c r="K65" s="77"/>
      <c r="L65" s="76"/>
      <c r="M65" s="76"/>
      <c r="N65" s="76"/>
      <c r="O65" s="76"/>
      <c r="P65" s="109"/>
      <c r="Q65" s="110"/>
    </row>
    <row r="66" spans="1:17" x14ac:dyDescent="0.35">
      <c r="A66" s="138" t="s">
        <v>255</v>
      </c>
      <c r="B66" s="70" t="s">
        <v>71</v>
      </c>
      <c r="C66" s="52" t="s">
        <v>73</v>
      </c>
      <c r="D66" s="136" t="s">
        <v>17</v>
      </c>
      <c r="E66" s="134" t="s">
        <v>29</v>
      </c>
      <c r="F66" s="135">
        <v>1</v>
      </c>
      <c r="G66" s="184"/>
      <c r="H66" s="185"/>
      <c r="J66" s="77"/>
      <c r="K66" s="77"/>
      <c r="L66" s="76"/>
      <c r="M66" s="76"/>
      <c r="N66" s="76"/>
      <c r="O66" s="76"/>
      <c r="P66" s="109"/>
      <c r="Q66" s="110"/>
    </row>
    <row r="67" spans="1:17" ht="36" thickBot="1" x14ac:dyDescent="0.4">
      <c r="A67" s="138"/>
      <c r="B67" s="71" t="s">
        <v>299</v>
      </c>
      <c r="C67" s="53" t="s">
        <v>300</v>
      </c>
      <c r="D67" s="136"/>
      <c r="E67" s="134"/>
      <c r="F67" s="135"/>
      <c r="G67" s="186"/>
      <c r="H67" s="187"/>
      <c r="J67" s="77"/>
      <c r="K67" s="77"/>
      <c r="L67" s="76"/>
      <c r="M67" s="76"/>
      <c r="N67" s="76"/>
      <c r="O67" s="76"/>
      <c r="P67" s="109"/>
      <c r="Q67" s="110"/>
    </row>
    <row r="68" spans="1:17" x14ac:dyDescent="0.35">
      <c r="A68" s="138" t="s">
        <v>256</v>
      </c>
      <c r="B68" s="70" t="s">
        <v>108</v>
      </c>
      <c r="C68" s="52" t="s">
        <v>114</v>
      </c>
      <c r="D68" s="136" t="s">
        <v>17</v>
      </c>
      <c r="E68" s="134" t="s">
        <v>29</v>
      </c>
      <c r="F68" s="135">
        <v>1</v>
      </c>
      <c r="G68" s="184"/>
      <c r="H68" s="185"/>
      <c r="J68" s="77"/>
      <c r="K68" s="77"/>
      <c r="L68" s="76"/>
      <c r="M68" s="76"/>
      <c r="N68" s="76"/>
      <c r="O68" s="76"/>
      <c r="P68" s="109"/>
      <c r="Q68" s="110"/>
    </row>
    <row r="69" spans="1:17" ht="36" thickBot="1" x14ac:dyDescent="0.4">
      <c r="A69" s="138"/>
      <c r="B69" s="71" t="s">
        <v>302</v>
      </c>
      <c r="C69" s="53" t="s">
        <v>301</v>
      </c>
      <c r="D69" s="136"/>
      <c r="E69" s="134"/>
      <c r="F69" s="135"/>
      <c r="G69" s="186"/>
      <c r="H69" s="187"/>
      <c r="J69" s="77"/>
      <c r="K69" s="77"/>
      <c r="L69" s="76"/>
      <c r="M69" s="76"/>
      <c r="N69" s="76"/>
      <c r="O69" s="76"/>
      <c r="P69" s="109"/>
      <c r="Q69" s="110"/>
    </row>
    <row r="70" spans="1:17" ht="105.75" x14ac:dyDescent="0.35">
      <c r="A70" s="138" t="s">
        <v>257</v>
      </c>
      <c r="B70" s="70" t="s">
        <v>271</v>
      </c>
      <c r="C70" s="52" t="s">
        <v>283</v>
      </c>
      <c r="D70" s="136" t="s">
        <v>17</v>
      </c>
      <c r="E70" s="134" t="s">
        <v>29</v>
      </c>
      <c r="F70" s="135">
        <v>1</v>
      </c>
      <c r="G70" s="184"/>
      <c r="H70" s="185"/>
      <c r="J70" s="77"/>
      <c r="K70" s="77"/>
      <c r="L70" s="76"/>
      <c r="M70" s="76"/>
      <c r="N70" s="76"/>
      <c r="O70" s="76"/>
      <c r="P70" s="109"/>
      <c r="Q70" s="110"/>
    </row>
    <row r="71" spans="1:17" ht="36" thickBot="1" x14ac:dyDescent="0.4">
      <c r="A71" s="138"/>
      <c r="B71" s="71" t="s">
        <v>226</v>
      </c>
      <c r="C71" s="53" t="s">
        <v>119</v>
      </c>
      <c r="D71" s="136"/>
      <c r="E71" s="134"/>
      <c r="F71" s="135"/>
      <c r="G71" s="186"/>
      <c r="H71" s="187"/>
      <c r="J71" s="77"/>
      <c r="K71" s="77"/>
      <c r="L71" s="76"/>
      <c r="M71" s="76"/>
      <c r="N71" s="76"/>
      <c r="O71" s="76"/>
      <c r="P71" s="109"/>
      <c r="Q71" s="110"/>
    </row>
    <row r="72" spans="1:17" ht="105.75" x14ac:dyDescent="0.35">
      <c r="A72" s="138" t="s">
        <v>258</v>
      </c>
      <c r="B72" s="70" t="s">
        <v>272</v>
      </c>
      <c r="C72" s="52" t="s">
        <v>284</v>
      </c>
      <c r="D72" s="136" t="s">
        <v>17</v>
      </c>
      <c r="E72" s="134" t="s">
        <v>29</v>
      </c>
      <c r="F72" s="135">
        <v>1</v>
      </c>
      <c r="G72" s="184"/>
      <c r="H72" s="185"/>
      <c r="J72" s="77"/>
      <c r="K72" s="77"/>
      <c r="L72" s="76"/>
      <c r="M72" s="76"/>
      <c r="N72" s="76"/>
      <c r="O72" s="76"/>
      <c r="P72" s="109"/>
      <c r="Q72" s="110"/>
    </row>
    <row r="73" spans="1:17" ht="36" thickBot="1" x14ac:dyDescent="0.4">
      <c r="A73" s="138"/>
      <c r="B73" s="71" t="s">
        <v>225</v>
      </c>
      <c r="C73" s="53" t="s">
        <v>120</v>
      </c>
      <c r="D73" s="136"/>
      <c r="E73" s="134"/>
      <c r="F73" s="135"/>
      <c r="G73" s="186"/>
      <c r="H73" s="187"/>
      <c r="J73" s="77"/>
      <c r="K73" s="77"/>
      <c r="L73" s="76"/>
      <c r="M73" s="76"/>
      <c r="N73" s="76"/>
      <c r="O73" s="76"/>
      <c r="P73" s="109"/>
      <c r="Q73" s="110"/>
    </row>
    <row r="74" spans="1:17" x14ac:dyDescent="0.35">
      <c r="A74" s="138" t="s">
        <v>259</v>
      </c>
      <c r="B74" s="70" t="s">
        <v>110</v>
      </c>
      <c r="C74" s="52" t="s">
        <v>115</v>
      </c>
      <c r="D74" s="136" t="s">
        <v>17</v>
      </c>
      <c r="E74" s="134" t="s">
        <v>29</v>
      </c>
      <c r="F74" s="135">
        <v>1</v>
      </c>
      <c r="G74" s="184"/>
      <c r="H74" s="185"/>
      <c r="J74" s="77"/>
      <c r="K74" s="77"/>
      <c r="L74" s="76"/>
      <c r="M74" s="76"/>
      <c r="N74" s="76"/>
      <c r="O74" s="76"/>
      <c r="P74" s="109"/>
      <c r="Q74" s="110"/>
    </row>
    <row r="75" spans="1:17" ht="36" thickBot="1" x14ac:dyDescent="0.4">
      <c r="A75" s="138"/>
      <c r="B75" s="71" t="s">
        <v>221</v>
      </c>
      <c r="C75" s="53" t="s">
        <v>121</v>
      </c>
      <c r="D75" s="136"/>
      <c r="E75" s="134"/>
      <c r="F75" s="135"/>
      <c r="G75" s="186"/>
      <c r="H75" s="187"/>
      <c r="J75" s="77"/>
      <c r="K75" s="77"/>
      <c r="L75" s="76"/>
      <c r="M75" s="76"/>
      <c r="N75" s="76"/>
      <c r="O75" s="76"/>
      <c r="P75" s="109"/>
      <c r="Q75" s="110"/>
    </row>
    <row r="76" spans="1:17" x14ac:dyDescent="0.35">
      <c r="A76" s="138" t="s">
        <v>260</v>
      </c>
      <c r="B76" s="70" t="s">
        <v>111</v>
      </c>
      <c r="C76" s="52" t="s">
        <v>116</v>
      </c>
      <c r="D76" s="136" t="s">
        <v>17</v>
      </c>
      <c r="E76" s="134" t="s">
        <v>29</v>
      </c>
      <c r="F76" s="135">
        <v>1</v>
      </c>
      <c r="G76" s="184"/>
      <c r="H76" s="185"/>
      <c r="J76" s="77"/>
      <c r="K76" s="77"/>
      <c r="L76" s="76"/>
      <c r="M76" s="76"/>
      <c r="N76" s="76"/>
      <c r="O76" s="76"/>
      <c r="P76" s="109"/>
      <c r="Q76" s="110"/>
    </row>
    <row r="77" spans="1:17" ht="36" thickBot="1" x14ac:dyDescent="0.4">
      <c r="A77" s="138"/>
      <c r="B77" s="71" t="s">
        <v>222</v>
      </c>
      <c r="C77" s="53" t="s">
        <v>122</v>
      </c>
      <c r="D77" s="136"/>
      <c r="E77" s="134"/>
      <c r="F77" s="135"/>
      <c r="G77" s="186"/>
      <c r="H77" s="187"/>
      <c r="J77" s="77"/>
      <c r="K77" s="77"/>
      <c r="L77" s="76"/>
      <c r="M77" s="76"/>
      <c r="N77" s="76"/>
      <c r="O77" s="76"/>
      <c r="P77" s="109"/>
      <c r="Q77" s="110"/>
    </row>
    <row r="78" spans="1:17" x14ac:dyDescent="0.35">
      <c r="A78" s="138" t="s">
        <v>261</v>
      </c>
      <c r="B78" s="70" t="s">
        <v>112</v>
      </c>
      <c r="C78" s="52" t="s">
        <v>117</v>
      </c>
      <c r="D78" s="136" t="s">
        <v>17</v>
      </c>
      <c r="E78" s="134" t="s">
        <v>29</v>
      </c>
      <c r="F78" s="135">
        <v>2</v>
      </c>
      <c r="G78" s="184"/>
      <c r="H78" s="185"/>
      <c r="J78" s="77"/>
      <c r="K78" s="77"/>
      <c r="L78" s="76"/>
      <c r="M78" s="76"/>
      <c r="N78" s="76"/>
      <c r="O78" s="76"/>
      <c r="P78" s="109"/>
      <c r="Q78" s="110"/>
    </row>
    <row r="79" spans="1:17" ht="36" thickBot="1" x14ac:dyDescent="0.4">
      <c r="A79" s="138"/>
      <c r="B79" s="71" t="s">
        <v>223</v>
      </c>
      <c r="C79" s="53" t="s">
        <v>123</v>
      </c>
      <c r="D79" s="136"/>
      <c r="E79" s="134"/>
      <c r="F79" s="135"/>
      <c r="G79" s="186"/>
      <c r="H79" s="187"/>
      <c r="J79" s="77"/>
      <c r="K79" s="77"/>
      <c r="L79" s="76"/>
      <c r="M79" s="76"/>
      <c r="N79" s="76"/>
      <c r="O79" s="76"/>
      <c r="P79" s="109"/>
      <c r="Q79" s="110"/>
    </row>
    <row r="80" spans="1:17" x14ac:dyDescent="0.35">
      <c r="A80" s="138" t="s">
        <v>262</v>
      </c>
      <c r="B80" s="70" t="s">
        <v>240</v>
      </c>
      <c r="C80" s="52" t="s">
        <v>118</v>
      </c>
      <c r="D80" s="136" t="s">
        <v>17</v>
      </c>
      <c r="E80" s="134" t="s">
        <v>29</v>
      </c>
      <c r="F80" s="135">
        <v>2</v>
      </c>
      <c r="G80" s="184"/>
      <c r="H80" s="185"/>
      <c r="J80" s="77"/>
      <c r="K80" s="77"/>
      <c r="L80" s="76"/>
      <c r="M80" s="76"/>
      <c r="N80" s="76"/>
      <c r="O80" s="76"/>
      <c r="P80" s="109"/>
      <c r="Q80" s="110"/>
    </row>
    <row r="81" spans="1:24" ht="36" thickBot="1" x14ac:dyDescent="0.4">
      <c r="A81" s="138"/>
      <c r="B81" s="71" t="s">
        <v>224</v>
      </c>
      <c r="C81" s="53" t="s">
        <v>124</v>
      </c>
      <c r="D81" s="136"/>
      <c r="E81" s="134"/>
      <c r="F81" s="135"/>
      <c r="G81" s="186"/>
      <c r="H81" s="187"/>
      <c r="J81" s="77"/>
      <c r="K81" s="77"/>
      <c r="L81" s="76"/>
      <c r="M81" s="76"/>
      <c r="N81" s="76"/>
      <c r="O81" s="76"/>
      <c r="P81" s="109"/>
      <c r="Q81" s="110"/>
    </row>
    <row r="82" spans="1:24" x14ac:dyDescent="0.35">
      <c r="A82" s="138" t="s">
        <v>285</v>
      </c>
      <c r="B82" s="70" t="s">
        <v>286</v>
      </c>
      <c r="C82" s="52" t="s">
        <v>287</v>
      </c>
      <c r="D82" s="136" t="s">
        <v>17</v>
      </c>
      <c r="E82" s="134" t="s">
        <v>29</v>
      </c>
      <c r="F82" s="135">
        <v>1</v>
      </c>
      <c r="G82" s="184"/>
      <c r="H82" s="185"/>
      <c r="J82" s="77"/>
      <c r="K82" s="77"/>
      <c r="L82" s="76"/>
      <c r="M82" s="76"/>
      <c r="N82" s="76"/>
      <c r="O82" s="76"/>
      <c r="P82" s="109"/>
      <c r="Q82" s="110"/>
    </row>
    <row r="83" spans="1:24" ht="36" thickBot="1" x14ac:dyDescent="0.4">
      <c r="A83" s="138"/>
      <c r="B83" s="71" t="s">
        <v>304</v>
      </c>
      <c r="C83" s="53" t="s">
        <v>303</v>
      </c>
      <c r="D83" s="136"/>
      <c r="E83" s="134"/>
      <c r="F83" s="135"/>
      <c r="G83" s="186"/>
      <c r="H83" s="187"/>
      <c r="J83" s="77"/>
      <c r="K83" s="77"/>
      <c r="L83" s="76"/>
      <c r="M83" s="76"/>
      <c r="N83" s="76"/>
      <c r="O83" s="76"/>
      <c r="P83" s="109"/>
      <c r="Q83" s="110"/>
    </row>
    <row r="84" spans="1:24" s="116" customFormat="1" ht="352.5" x14ac:dyDescent="0.35">
      <c r="A84" s="113" t="s">
        <v>129</v>
      </c>
      <c r="B84" s="114" t="s">
        <v>288</v>
      </c>
      <c r="C84" s="115" t="s">
        <v>310</v>
      </c>
      <c r="D84" s="99" t="s">
        <v>131</v>
      </c>
      <c r="E84" s="99" t="s">
        <v>132</v>
      </c>
      <c r="F84" s="100">
        <v>1</v>
      </c>
      <c r="G84" s="188"/>
      <c r="H84" s="188"/>
      <c r="J84" s="117"/>
      <c r="K84" s="117"/>
      <c r="L84" s="118"/>
      <c r="M84" s="118"/>
      <c r="N84" s="118"/>
      <c r="O84" s="118"/>
      <c r="P84" s="119"/>
      <c r="Q84" s="120"/>
    </row>
    <row r="85" spans="1:24" s="116" customFormat="1" ht="70.5" x14ac:dyDescent="0.35">
      <c r="A85" s="113" t="s">
        <v>130</v>
      </c>
      <c r="B85" s="114" t="s">
        <v>279</v>
      </c>
      <c r="C85" s="115" t="s">
        <v>282</v>
      </c>
      <c r="D85" s="99" t="s">
        <v>280</v>
      </c>
      <c r="E85" s="99" t="s">
        <v>281</v>
      </c>
      <c r="F85" s="100">
        <v>25</v>
      </c>
      <c r="G85" s="188"/>
      <c r="H85" s="188"/>
      <c r="J85" s="117"/>
      <c r="K85" s="117"/>
      <c r="L85" s="118"/>
      <c r="M85" s="118"/>
      <c r="N85" s="118"/>
      <c r="O85" s="118"/>
      <c r="P85" s="119"/>
      <c r="Q85" s="120"/>
    </row>
    <row r="86" spans="1:24" ht="70.5" x14ac:dyDescent="0.35">
      <c r="A86" s="54" t="s">
        <v>263</v>
      </c>
      <c r="B86" s="55" t="s">
        <v>266</v>
      </c>
      <c r="C86" s="53" t="s">
        <v>137</v>
      </c>
      <c r="D86" s="20" t="s">
        <v>131</v>
      </c>
      <c r="E86" s="20" t="s">
        <v>132</v>
      </c>
      <c r="F86" s="34">
        <v>1</v>
      </c>
      <c r="G86" s="188"/>
      <c r="H86" s="189"/>
      <c r="J86" s="77"/>
      <c r="K86" s="77"/>
      <c r="L86" s="76"/>
      <c r="M86" s="76"/>
      <c r="N86" s="76"/>
      <c r="O86" s="76"/>
      <c r="P86" s="109"/>
      <c r="Q86" s="110"/>
    </row>
    <row r="87" spans="1:24" ht="211.5" x14ac:dyDescent="0.2">
      <c r="A87" s="54" t="s">
        <v>264</v>
      </c>
      <c r="B87" s="55" t="s">
        <v>241</v>
      </c>
      <c r="C87" s="33" t="s">
        <v>30</v>
      </c>
      <c r="D87" s="20" t="s">
        <v>7</v>
      </c>
      <c r="E87" s="20" t="s">
        <v>45</v>
      </c>
      <c r="F87" s="68">
        <v>5700</v>
      </c>
      <c r="G87" s="177"/>
      <c r="H87" s="173"/>
      <c r="J87" s="75"/>
      <c r="K87" s="75"/>
      <c r="L87" s="75"/>
      <c r="M87" s="75"/>
      <c r="N87" s="75"/>
      <c r="O87" s="75"/>
      <c r="P87" s="108"/>
      <c r="Q87" s="111">
        <f>SUM(J87:P87)</f>
        <v>0</v>
      </c>
    </row>
    <row r="88" spans="1:24" ht="106.5" thickBot="1" x14ac:dyDescent="0.4">
      <c r="A88" s="54" t="s">
        <v>273</v>
      </c>
      <c r="B88" s="55" t="s">
        <v>220</v>
      </c>
      <c r="C88" s="33" t="s">
        <v>36</v>
      </c>
      <c r="D88" s="20" t="s">
        <v>35</v>
      </c>
      <c r="E88" s="20" t="s">
        <v>34</v>
      </c>
      <c r="F88" s="68">
        <v>150</v>
      </c>
      <c r="G88" s="177"/>
      <c r="H88" s="190"/>
      <c r="J88" s="76"/>
      <c r="K88" s="76"/>
      <c r="L88" s="76"/>
      <c r="M88" s="76"/>
      <c r="N88" s="76"/>
      <c r="O88" s="76"/>
      <c r="P88" s="109"/>
      <c r="Q88" s="110"/>
    </row>
    <row r="89" spans="1:24" ht="74.25" customHeight="1" thickBot="1" x14ac:dyDescent="0.4">
      <c r="A89" s="139" t="s">
        <v>44</v>
      </c>
      <c r="B89" s="140"/>
      <c r="C89" s="145" t="s">
        <v>43</v>
      </c>
      <c r="D89" s="159" t="s">
        <v>18</v>
      </c>
      <c r="E89" s="160"/>
      <c r="F89" s="161"/>
      <c r="G89" s="191">
        <f>SUM(H3:H17)+SUM(H32:H88)</f>
        <v>0</v>
      </c>
      <c r="H89" s="192"/>
      <c r="Q89" s="112"/>
    </row>
    <row r="90" spans="1:24" ht="74.25" customHeight="1" thickBot="1" x14ac:dyDescent="0.4">
      <c r="A90" s="141"/>
      <c r="B90" s="142"/>
      <c r="C90" s="146"/>
      <c r="D90" s="162" t="s">
        <v>19</v>
      </c>
      <c r="E90" s="163"/>
      <c r="F90" s="164"/>
      <c r="G90" s="191">
        <f>SUM(H18:H88)</f>
        <v>0</v>
      </c>
      <c r="H90" s="192"/>
      <c r="Q90" s="112"/>
    </row>
    <row r="91" spans="1:24" x14ac:dyDescent="0.5">
      <c r="A91" s="56"/>
      <c r="B91" s="56"/>
      <c r="C91" s="56"/>
      <c r="D91" s="56"/>
      <c r="E91" s="56"/>
      <c r="F91" s="56"/>
      <c r="G91" s="193"/>
      <c r="H91" s="194"/>
      <c r="I91" s="72"/>
      <c r="Q91" s="112"/>
    </row>
    <row r="92" spans="1:24" x14ac:dyDescent="0.45">
      <c r="I92" s="73"/>
    </row>
    <row r="93" spans="1:24" x14ac:dyDescent="0.5">
      <c r="A93" s="60"/>
      <c r="B93" s="61"/>
      <c r="C93" s="61"/>
      <c r="R93" s="74"/>
      <c r="S93" s="74"/>
      <c r="T93" s="74"/>
      <c r="U93" s="74"/>
      <c r="V93" s="74"/>
      <c r="W93" s="74"/>
      <c r="X93" s="74"/>
    </row>
    <row r="94" spans="1:24" x14ac:dyDescent="0.5">
      <c r="A94" s="60"/>
      <c r="B94" s="61"/>
      <c r="C94" s="61"/>
    </row>
    <row r="95" spans="1:24" x14ac:dyDescent="0.5">
      <c r="A95" s="60"/>
      <c r="B95" s="61"/>
      <c r="C95" s="61"/>
    </row>
    <row r="96" spans="1:24" x14ac:dyDescent="0.5">
      <c r="A96" s="60"/>
      <c r="B96" s="61"/>
      <c r="C96" s="61"/>
    </row>
    <row r="97" spans="1:9" x14ac:dyDescent="0.5">
      <c r="A97" s="60"/>
      <c r="B97" s="61"/>
      <c r="C97" s="61"/>
    </row>
    <row r="98" spans="1:9" x14ac:dyDescent="0.5">
      <c r="A98" s="60"/>
      <c r="B98" s="61"/>
      <c r="C98" s="61"/>
    </row>
    <row r="99" spans="1:9" x14ac:dyDescent="0.5">
      <c r="A99" s="60"/>
      <c r="B99" s="61"/>
      <c r="C99" s="61"/>
    </row>
    <row r="100" spans="1:9" x14ac:dyDescent="0.5">
      <c r="A100" s="60"/>
      <c r="B100" s="61"/>
      <c r="C100" s="61"/>
    </row>
    <row r="101" spans="1:9" x14ac:dyDescent="0.5">
      <c r="A101" s="60"/>
      <c r="B101" s="61"/>
      <c r="C101" s="61"/>
      <c r="D101" s="60"/>
      <c r="E101" s="60"/>
      <c r="F101" s="60"/>
      <c r="G101" s="195"/>
      <c r="I101" s="73"/>
    </row>
    <row r="102" spans="1:9" x14ac:dyDescent="0.5">
      <c r="A102" s="60"/>
      <c r="B102" s="61"/>
      <c r="C102" s="61"/>
      <c r="D102" s="60"/>
      <c r="E102" s="60"/>
      <c r="F102" s="60"/>
      <c r="G102" s="195"/>
      <c r="H102" s="196"/>
      <c r="I102" s="73"/>
    </row>
    <row r="103" spans="1:9" x14ac:dyDescent="0.5">
      <c r="A103" s="60"/>
      <c r="B103" s="61"/>
      <c r="C103" s="61"/>
      <c r="D103" s="60"/>
      <c r="E103" s="60"/>
      <c r="F103" s="60"/>
      <c r="G103" s="195"/>
      <c r="H103" s="196"/>
      <c r="I103" s="73"/>
    </row>
    <row r="104" spans="1:9" x14ac:dyDescent="0.5">
      <c r="A104" s="60"/>
      <c r="B104" s="61"/>
      <c r="C104" s="61"/>
      <c r="D104" s="60"/>
      <c r="E104" s="60"/>
      <c r="F104" s="60"/>
      <c r="G104" s="195"/>
      <c r="H104" s="196"/>
      <c r="I104" s="73"/>
    </row>
    <row r="105" spans="1:9" x14ac:dyDescent="0.5">
      <c r="A105" s="60"/>
      <c r="B105" s="61"/>
      <c r="C105" s="61"/>
      <c r="D105" s="60"/>
      <c r="E105" s="60"/>
      <c r="F105" s="60"/>
      <c r="G105" s="195"/>
      <c r="H105" s="196"/>
      <c r="I105" s="73"/>
    </row>
    <row r="106" spans="1:9" x14ac:dyDescent="0.5">
      <c r="A106" s="60"/>
      <c r="B106" s="61"/>
      <c r="C106" s="61"/>
      <c r="D106" s="60"/>
      <c r="E106" s="60"/>
      <c r="F106" s="60"/>
      <c r="G106" s="195"/>
      <c r="H106" s="196"/>
      <c r="I106" s="73"/>
    </row>
    <row r="107" spans="1:9" x14ac:dyDescent="0.5">
      <c r="A107" s="60"/>
      <c r="B107" s="61"/>
      <c r="C107" s="61"/>
      <c r="D107" s="60"/>
      <c r="E107" s="60"/>
      <c r="F107" s="60"/>
      <c r="G107" s="195"/>
      <c r="H107" s="196"/>
      <c r="I107" s="73"/>
    </row>
    <row r="108" spans="1:9" x14ac:dyDescent="0.5">
      <c r="A108" s="60"/>
      <c r="B108" s="61"/>
      <c r="C108" s="61"/>
      <c r="D108" s="60"/>
      <c r="E108" s="60"/>
      <c r="F108" s="60"/>
      <c r="G108" s="195"/>
      <c r="H108" s="196"/>
      <c r="I108" s="73"/>
    </row>
    <row r="109" spans="1:9" x14ac:dyDescent="0.45">
      <c r="A109" s="62"/>
      <c r="B109" s="63"/>
      <c r="C109" s="63"/>
      <c r="D109" s="64"/>
      <c r="E109" s="64"/>
      <c r="F109" s="64"/>
      <c r="I109" s="73"/>
    </row>
    <row r="110" spans="1:9" x14ac:dyDescent="0.5">
      <c r="A110" s="60"/>
      <c r="B110" s="61"/>
      <c r="C110" s="61"/>
      <c r="D110" s="60"/>
      <c r="E110" s="60"/>
      <c r="F110" s="60"/>
      <c r="G110" s="195"/>
      <c r="H110" s="196"/>
    </row>
    <row r="111" spans="1:9" x14ac:dyDescent="0.5">
      <c r="A111" s="60"/>
      <c r="B111" s="61"/>
      <c r="C111" s="61"/>
      <c r="D111" s="60"/>
      <c r="E111" s="60"/>
      <c r="F111" s="60"/>
      <c r="G111" s="195"/>
      <c r="H111" s="196"/>
    </row>
    <row r="112" spans="1:9" x14ac:dyDescent="0.5">
      <c r="A112" s="60"/>
      <c r="B112" s="61"/>
      <c r="C112" s="61"/>
      <c r="D112" s="60"/>
      <c r="E112" s="60"/>
      <c r="F112" s="60"/>
      <c r="G112" s="195"/>
      <c r="H112" s="196"/>
    </row>
    <row r="113" spans="1:8" x14ac:dyDescent="0.5">
      <c r="A113" s="60"/>
      <c r="B113" s="61"/>
      <c r="C113" s="61"/>
      <c r="D113" s="60"/>
      <c r="E113" s="60"/>
      <c r="F113" s="60"/>
      <c r="G113" s="195"/>
      <c r="H113" s="196"/>
    </row>
    <row r="144" spans="1:8" x14ac:dyDescent="0.5">
      <c r="A144" s="60"/>
      <c r="B144" s="61"/>
      <c r="C144" s="61"/>
      <c r="D144" s="60"/>
      <c r="E144" s="60"/>
      <c r="F144" s="60"/>
      <c r="G144" s="195"/>
      <c r="H144" s="196"/>
    </row>
    <row r="145" spans="1:8" x14ac:dyDescent="0.5">
      <c r="A145" s="60"/>
      <c r="B145" s="61"/>
      <c r="C145" s="61"/>
      <c r="D145" s="60"/>
      <c r="E145" s="60"/>
      <c r="F145" s="60"/>
      <c r="G145" s="195"/>
      <c r="H145" s="196"/>
    </row>
    <row r="146" spans="1:8" x14ac:dyDescent="0.5">
      <c r="A146" s="60"/>
      <c r="B146" s="61"/>
      <c r="C146" s="61"/>
      <c r="D146" s="60"/>
      <c r="E146" s="60"/>
      <c r="F146" s="60"/>
      <c r="G146" s="195"/>
      <c r="H146" s="196"/>
    </row>
    <row r="147" spans="1:8" x14ac:dyDescent="0.5">
      <c r="A147" s="60"/>
      <c r="B147" s="61"/>
      <c r="C147" s="61"/>
      <c r="D147" s="60"/>
      <c r="E147" s="60"/>
      <c r="F147" s="60"/>
      <c r="G147" s="195"/>
      <c r="H147" s="196"/>
    </row>
    <row r="148" spans="1:8" x14ac:dyDescent="0.5">
      <c r="A148" s="60"/>
      <c r="B148" s="61"/>
      <c r="C148" s="61"/>
      <c r="D148" s="60"/>
      <c r="E148" s="60"/>
      <c r="F148" s="60"/>
      <c r="G148" s="195"/>
      <c r="H148" s="196"/>
    </row>
    <row r="149" spans="1:8" x14ac:dyDescent="0.5">
      <c r="A149" s="60"/>
      <c r="B149" s="61"/>
      <c r="C149" s="61"/>
      <c r="D149" s="60"/>
      <c r="E149" s="60"/>
      <c r="F149" s="60"/>
      <c r="G149" s="195"/>
      <c r="H149" s="196"/>
    </row>
  </sheetData>
  <customSheetViews>
    <customSheetView guid="{E477F230-D202-4B3E-AE88-9DF01AC87934}" scale="70" showPageBreaks="1" printArea="1" view="pageBreakPreview" topLeftCell="A50">
      <selection activeCell="C52" sqref="C52"/>
      <rowBreaks count="5" manualBreakCount="5">
        <brk id="25" max="6" man="1"/>
        <brk id="34" max="6" man="1"/>
        <brk id="56" max="6" man="1"/>
        <brk id="73" max="6" man="1"/>
        <brk id="185" max="6" man="1"/>
      </rowBreaks>
      <pageMargins left="0.25" right="0.25" top="0.75" bottom="0.75" header="0.3" footer="0.3"/>
      <pageSetup paperSize="9" scale="50" orientation="portrait" r:id="rId1"/>
      <headerFooter>
        <oddHeader>&amp;C&amp;12
Package (1) - Khor Awada Transmission Lines</oddHeader>
        <oddFooter>&amp;C&amp;P of &amp;N</oddFooter>
      </headerFooter>
    </customSheetView>
    <customSheetView guid="{ACDEE027-9A66-4719-BAAA-80E56FA65E6E}" scale="85" showPageBreaks="1" printArea="1" view="pageBreakPreview">
      <selection activeCell="F3" sqref="F3"/>
      <rowBreaks count="5" manualBreakCount="5">
        <brk id="25" max="6" man="1"/>
        <brk id="34" max="6" man="1"/>
        <brk id="54" max="6" man="1"/>
        <brk id="71" max="6" man="1"/>
        <brk id="183" max="6" man="1"/>
      </rowBreaks>
      <pageMargins left="0.25" right="0.25" top="0.75" bottom="0.75" header="0.3" footer="0.3"/>
      <pageSetup paperSize="9" scale="50" orientation="portrait" r:id="rId2"/>
      <headerFooter>
        <oddHeader>&amp;C&amp;12
Package (1) - Khor Awada Transmission Lines</oddHeader>
        <oddFooter>&amp;C&amp;P of &amp;N</oddFooter>
      </headerFooter>
    </customSheetView>
    <customSheetView guid="{0B04C055-2C11-4F71-BD99-45709356C804}" scale="80" showPageBreaks="1" printArea="1" view="pageBreakPreview">
      <selection activeCell="B1" sqref="B1"/>
      <rowBreaks count="5" manualBreakCount="5">
        <brk id="12" max="6" man="1"/>
        <brk id="16" max="6" man="1"/>
        <brk id="27" max="6" man="1"/>
        <brk id="44" max="6" man="1"/>
        <brk id="116" max="6" man="1"/>
      </rowBreaks>
      <pageMargins left="0.25" right="0.25" top="0.75" bottom="0.75" header="0.3" footer="0.3"/>
      <pageSetup paperSize="9" scale="48" orientation="portrait" r:id="rId3"/>
      <headerFooter>
        <oddHeader>&amp;C&amp;12
Package (1) - Khor Awada Transmission Lines</oddHeader>
        <oddFooter>&amp;C&amp;P of &amp;N</oddFooter>
      </headerFooter>
    </customSheetView>
  </customSheetViews>
  <mergeCells count="138">
    <mergeCell ref="J32:J33"/>
    <mergeCell ref="K32:K33"/>
    <mergeCell ref="K4:K5"/>
    <mergeCell ref="J4:J5"/>
    <mergeCell ref="J18:J19"/>
    <mergeCell ref="A82:A83"/>
    <mergeCell ref="D82:D83"/>
    <mergeCell ref="E82:E83"/>
    <mergeCell ref="F82:F83"/>
    <mergeCell ref="G82:G83"/>
    <mergeCell ref="H82:H83"/>
    <mergeCell ref="A44:A51"/>
    <mergeCell ref="D44:D51"/>
    <mergeCell ref="F44:F51"/>
    <mergeCell ref="G44:G51"/>
    <mergeCell ref="A62:A63"/>
    <mergeCell ref="E80:E81"/>
    <mergeCell ref="H58:H59"/>
    <mergeCell ref="H78:H79"/>
    <mergeCell ref="D64:D65"/>
    <mergeCell ref="E64:E65"/>
    <mergeCell ref="F64:F65"/>
    <mergeCell ref="G64:G65"/>
    <mergeCell ref="H68:H69"/>
    <mergeCell ref="Q4:Q5"/>
    <mergeCell ref="Q18:Q19"/>
    <mergeCell ref="Q32:Q33"/>
    <mergeCell ref="O4:O5"/>
    <mergeCell ref="P4:P5"/>
    <mergeCell ref="L18:L19"/>
    <mergeCell ref="M18:M19"/>
    <mergeCell ref="N18:N19"/>
    <mergeCell ref="O18:O19"/>
    <mergeCell ref="P18:P19"/>
    <mergeCell ref="L32:L33"/>
    <mergeCell ref="M32:M33"/>
    <mergeCell ref="N32:N33"/>
    <mergeCell ref="O32:O33"/>
    <mergeCell ref="P32:P33"/>
    <mergeCell ref="N4:N5"/>
    <mergeCell ref="L4:L5"/>
    <mergeCell ref="M4:M5"/>
    <mergeCell ref="K18:K19"/>
    <mergeCell ref="E56:E57"/>
    <mergeCell ref="D62:D63"/>
    <mergeCell ref="E62:E63"/>
    <mergeCell ref="F62:F63"/>
    <mergeCell ref="G62:G63"/>
    <mergeCell ref="G58:G59"/>
    <mergeCell ref="H44:H51"/>
    <mergeCell ref="E44:E51"/>
    <mergeCell ref="G52:G53"/>
    <mergeCell ref="F56:F57"/>
    <mergeCell ref="G56:G57"/>
    <mergeCell ref="G54:G55"/>
    <mergeCell ref="H54:H55"/>
    <mergeCell ref="D54:D55"/>
    <mergeCell ref="F54:F55"/>
    <mergeCell ref="H60:H61"/>
    <mergeCell ref="K43:K55"/>
    <mergeCell ref="E54:E55"/>
    <mergeCell ref="E60:E61"/>
    <mergeCell ref="G60:G61"/>
    <mergeCell ref="H56:H57"/>
    <mergeCell ref="E58:E59"/>
    <mergeCell ref="F58:F59"/>
    <mergeCell ref="A89:B90"/>
    <mergeCell ref="G89:H89"/>
    <mergeCell ref="G90:H90"/>
    <mergeCell ref="D89:F89"/>
    <mergeCell ref="D90:F90"/>
    <mergeCell ref="H52:H53"/>
    <mergeCell ref="D52:D53"/>
    <mergeCell ref="D80:D81"/>
    <mergeCell ref="F80:F81"/>
    <mergeCell ref="G80:G81"/>
    <mergeCell ref="F52:F53"/>
    <mergeCell ref="E52:E53"/>
    <mergeCell ref="D60:D61"/>
    <mergeCell ref="H62:H63"/>
    <mergeCell ref="F60:F61"/>
    <mergeCell ref="D58:D59"/>
    <mergeCell ref="H64:H65"/>
    <mergeCell ref="D56:D57"/>
    <mergeCell ref="E76:E77"/>
    <mergeCell ref="F76:F77"/>
    <mergeCell ref="G76:G77"/>
    <mergeCell ref="H76:H77"/>
    <mergeCell ref="C89:C90"/>
    <mergeCell ref="H80:H81"/>
    <mergeCell ref="Q43:Q55"/>
    <mergeCell ref="A80:A81"/>
    <mergeCell ref="A60:A61"/>
    <mergeCell ref="A58:A59"/>
    <mergeCell ref="A64:A65"/>
    <mergeCell ref="A56:A57"/>
    <mergeCell ref="A78:A79"/>
    <mergeCell ref="A70:A71"/>
    <mergeCell ref="A74:A75"/>
    <mergeCell ref="A72:A73"/>
    <mergeCell ref="A76:A77"/>
    <mergeCell ref="A66:A67"/>
    <mergeCell ref="A68:A69"/>
    <mergeCell ref="D66:D67"/>
    <mergeCell ref="E66:E67"/>
    <mergeCell ref="F66:F67"/>
    <mergeCell ref="G66:G67"/>
    <mergeCell ref="F70:F71"/>
    <mergeCell ref="J43:J55"/>
    <mergeCell ref="D68:D69"/>
    <mergeCell ref="E68:E69"/>
    <mergeCell ref="F68:F69"/>
    <mergeCell ref="G68:G69"/>
    <mergeCell ref="H66:H67"/>
    <mergeCell ref="D74:D75"/>
    <mergeCell ref="E74:E75"/>
    <mergeCell ref="F74:F75"/>
    <mergeCell ref="G74:G75"/>
    <mergeCell ref="D72:D73"/>
    <mergeCell ref="H70:H71"/>
    <mergeCell ref="D78:D79"/>
    <mergeCell ref="H72:H73"/>
    <mergeCell ref="D76:D77"/>
    <mergeCell ref="E78:E79"/>
    <mergeCell ref="F78:F79"/>
    <mergeCell ref="G78:G79"/>
    <mergeCell ref="H74:H75"/>
    <mergeCell ref="D70:D71"/>
    <mergeCell ref="E70:E71"/>
    <mergeCell ref="L43:L55"/>
    <mergeCell ref="M43:M55"/>
    <mergeCell ref="N43:N55"/>
    <mergeCell ref="O43:O55"/>
    <mergeCell ref="P43:P55"/>
    <mergeCell ref="E72:E73"/>
    <mergeCell ref="F72:F73"/>
    <mergeCell ref="G72:G73"/>
    <mergeCell ref="G70:G71"/>
  </mergeCells>
  <phoneticPr fontId="1" type="noConversion"/>
  <printOptions horizontalCentered="1"/>
  <pageMargins left="0.23622047244094491" right="0.23622047244094491" top="0.74803149606299213" bottom="0.74803149606299213" header="0.31496062992125984" footer="0.31496062992125984"/>
  <pageSetup paperSize="9" scale="22" fitToWidth="2" fitToHeight="0" orientation="landscape" r:id="rId4"/>
  <headerFooter>
    <oddFooter>&amp;CPage &amp;P of &amp;N</oddFooter>
  </headerFooter>
  <rowBreaks count="4" manualBreakCount="4">
    <brk id="17" max="16" man="1"/>
    <brk id="31" max="16" man="1"/>
    <brk id="42" max="16" man="1"/>
    <brk id="55" max="16" man="1"/>
  </rowBreaks>
  <colBreaks count="1" manualBreakCount="1">
    <brk id="8" max="8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D5654-49AA-4544-9CCA-9E4C88A38346}">
  <dimension ref="A1:H15"/>
  <sheetViews>
    <sheetView view="pageBreakPreview" zoomScale="85" zoomScaleNormal="100" zoomScaleSheetLayoutView="85" workbookViewId="0">
      <selection activeCell="F18" sqref="F18"/>
    </sheetView>
  </sheetViews>
  <sheetFormatPr baseColWidth="10" defaultColWidth="11.42578125" defaultRowHeight="14.25" x14ac:dyDescent="0.2"/>
  <cols>
    <col min="1" max="1" width="3" style="16" customWidth="1"/>
    <col min="2" max="2" width="33.7109375" style="16" customWidth="1"/>
    <col min="3" max="3" width="1.28515625" style="16" customWidth="1"/>
    <col min="4" max="4" width="9" style="16" customWidth="1"/>
    <col min="5" max="5" width="4.42578125" style="16" bestFit="1" customWidth="1"/>
    <col min="6" max="6" width="65.28515625" style="16" bestFit="1" customWidth="1"/>
    <col min="7" max="7" width="57.42578125" style="16" bestFit="1" customWidth="1"/>
    <col min="8" max="8" width="39.42578125" style="16" bestFit="1" customWidth="1"/>
    <col min="9" max="16384" width="11.42578125" style="16"/>
  </cols>
  <sheetData>
    <row r="1" spans="1:8" ht="15" x14ac:dyDescent="0.25">
      <c r="A1" s="81" t="s">
        <v>180</v>
      </c>
      <c r="B1" s="79"/>
      <c r="C1" s="80"/>
      <c r="D1" s="81" t="s">
        <v>155</v>
      </c>
      <c r="E1" s="79"/>
      <c r="F1" s="79"/>
      <c r="G1" s="79"/>
      <c r="H1" s="79"/>
    </row>
    <row r="2" spans="1:8" x14ac:dyDescent="0.2">
      <c r="A2" s="16" t="s">
        <v>172</v>
      </c>
      <c r="B2" s="65" t="s">
        <v>154</v>
      </c>
      <c r="C2" s="73"/>
      <c r="D2" s="16" t="s">
        <v>181</v>
      </c>
      <c r="E2" s="65" t="s">
        <v>190</v>
      </c>
      <c r="F2" s="65" t="s">
        <v>197</v>
      </c>
      <c r="G2" s="65"/>
      <c r="H2" s="65"/>
    </row>
    <row r="3" spans="1:8" x14ac:dyDescent="0.2">
      <c r="B3" s="83" t="s">
        <v>186</v>
      </c>
      <c r="C3" s="73"/>
      <c r="E3" s="65"/>
      <c r="F3" s="83" t="s">
        <v>198</v>
      </c>
      <c r="G3" s="83"/>
      <c r="H3" s="65"/>
    </row>
    <row r="4" spans="1:8" x14ac:dyDescent="0.2">
      <c r="A4" s="16" t="s">
        <v>173</v>
      </c>
      <c r="B4" s="65" t="s">
        <v>179</v>
      </c>
      <c r="C4" s="73"/>
      <c r="D4" s="16" t="s">
        <v>181</v>
      </c>
      <c r="E4" s="65" t="s">
        <v>182</v>
      </c>
      <c r="F4" s="65" t="s">
        <v>183</v>
      </c>
      <c r="G4" s="65" t="s">
        <v>184</v>
      </c>
      <c r="H4" s="65"/>
    </row>
    <row r="5" spans="1:8" x14ac:dyDescent="0.2">
      <c r="B5" s="83" t="s">
        <v>187</v>
      </c>
      <c r="C5" s="73"/>
      <c r="E5" s="65"/>
      <c r="F5" s="83" t="s">
        <v>211</v>
      </c>
      <c r="G5" s="83" t="s">
        <v>212</v>
      </c>
      <c r="H5" s="65"/>
    </row>
    <row r="6" spans="1:8" x14ac:dyDescent="0.2">
      <c r="A6" s="16" t="s">
        <v>174</v>
      </c>
      <c r="B6" s="65" t="s">
        <v>160</v>
      </c>
      <c r="C6" s="73"/>
      <c r="D6" s="16" t="s">
        <v>181</v>
      </c>
      <c r="E6" s="65" t="s">
        <v>182</v>
      </c>
      <c r="F6" s="65" t="s">
        <v>185</v>
      </c>
      <c r="G6" s="65" t="s">
        <v>160</v>
      </c>
      <c r="H6" s="65"/>
    </row>
    <row r="7" spans="1:8" x14ac:dyDescent="0.2">
      <c r="B7" s="82" t="s">
        <v>206</v>
      </c>
      <c r="C7" s="73"/>
      <c r="E7" s="65"/>
      <c r="F7" s="83" t="s">
        <v>209</v>
      </c>
      <c r="G7" s="83" t="s">
        <v>213</v>
      </c>
      <c r="H7" s="65"/>
    </row>
    <row r="8" spans="1:8" x14ac:dyDescent="0.2">
      <c r="A8" s="16" t="s">
        <v>175</v>
      </c>
      <c r="B8" s="65" t="s">
        <v>159</v>
      </c>
      <c r="C8" s="73"/>
      <c r="D8" s="16" t="s">
        <v>181</v>
      </c>
      <c r="E8" s="65" t="s">
        <v>182</v>
      </c>
      <c r="F8" s="65" t="s">
        <v>195</v>
      </c>
      <c r="G8" s="65" t="s">
        <v>196</v>
      </c>
      <c r="H8" s="65"/>
    </row>
    <row r="9" spans="1:8" x14ac:dyDescent="0.2">
      <c r="B9" s="83" t="s">
        <v>188</v>
      </c>
      <c r="C9" s="73"/>
      <c r="E9" s="65"/>
      <c r="F9" s="83" t="s">
        <v>210</v>
      </c>
      <c r="G9" s="83" t="s">
        <v>214</v>
      </c>
      <c r="H9" s="65"/>
    </row>
    <row r="10" spans="1:8" x14ac:dyDescent="0.2">
      <c r="A10" s="16" t="s">
        <v>176</v>
      </c>
      <c r="B10" s="65" t="s">
        <v>157</v>
      </c>
      <c r="C10" s="73"/>
      <c r="D10" s="16" t="s">
        <v>181</v>
      </c>
      <c r="E10" s="65" t="s">
        <v>182</v>
      </c>
      <c r="F10" s="65" t="s">
        <v>185</v>
      </c>
      <c r="G10" s="65" t="s">
        <v>191</v>
      </c>
      <c r="H10" s="65" t="s">
        <v>199</v>
      </c>
    </row>
    <row r="11" spans="1:8" x14ac:dyDescent="0.2">
      <c r="B11" s="82" t="s">
        <v>207</v>
      </c>
      <c r="C11" s="73"/>
      <c r="E11" s="65"/>
      <c r="F11" s="83" t="s">
        <v>209</v>
      </c>
      <c r="G11" s="83" t="s">
        <v>215</v>
      </c>
      <c r="H11" s="83" t="s">
        <v>217</v>
      </c>
    </row>
    <row r="12" spans="1:8" x14ac:dyDescent="0.2">
      <c r="A12" s="16" t="s">
        <v>177</v>
      </c>
      <c r="B12" s="65" t="s">
        <v>156</v>
      </c>
      <c r="C12" s="73"/>
      <c r="D12" s="16" t="s">
        <v>181</v>
      </c>
      <c r="E12" s="65" t="s">
        <v>182</v>
      </c>
      <c r="F12" s="65" t="s">
        <v>193</v>
      </c>
      <c r="G12" s="65" t="s">
        <v>194</v>
      </c>
      <c r="H12" s="65"/>
    </row>
    <row r="13" spans="1:8" x14ac:dyDescent="0.2">
      <c r="B13" s="83" t="s">
        <v>189</v>
      </c>
      <c r="C13" s="73"/>
      <c r="E13" s="65"/>
      <c r="F13" s="83" t="s">
        <v>208</v>
      </c>
      <c r="G13" s="83" t="s">
        <v>216</v>
      </c>
      <c r="H13" s="65"/>
    </row>
    <row r="14" spans="1:8" x14ac:dyDescent="0.2">
      <c r="A14" s="16" t="s">
        <v>178</v>
      </c>
      <c r="B14" s="65" t="s">
        <v>158</v>
      </c>
      <c r="C14" s="73"/>
      <c r="D14" s="16" t="s">
        <v>181</v>
      </c>
      <c r="E14" s="65" t="s">
        <v>182</v>
      </c>
      <c r="F14" s="65" t="s">
        <v>193</v>
      </c>
      <c r="G14" s="65" t="s">
        <v>192</v>
      </c>
      <c r="H14" s="65"/>
    </row>
    <row r="15" spans="1:8" x14ac:dyDescent="0.2">
      <c r="B15" s="84" t="s">
        <v>205</v>
      </c>
      <c r="E15" s="65"/>
      <c r="F15" s="83" t="s">
        <v>208</v>
      </c>
      <c r="G15" s="83" t="s">
        <v>233</v>
      </c>
      <c r="H15" s="65"/>
    </row>
  </sheetData>
  <pageMargins left="0.7" right="0.7" top="0.78740157499999996" bottom="0.78740157499999996" header="0.3" footer="0.3"/>
  <pageSetup paperSize="9" scale="6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15B27940A1564DBF1713AD253C7F7F" ma:contentTypeVersion="18" ma:contentTypeDescription="Create a new document." ma:contentTypeScope="" ma:versionID="3520f537c3545435b8d50173c1a9f062">
  <xsd:schema xmlns:xsd="http://www.w3.org/2001/XMLSchema" xmlns:xs="http://www.w3.org/2001/XMLSchema" xmlns:p="http://schemas.microsoft.com/office/2006/metadata/properties" xmlns:ns2="d46e45c8-2fa1-4963-8f1a-bb1bfc4694cd" xmlns:ns3="9954d26a-c0ca-48b4-973f-05103fe7f267" targetNamespace="http://schemas.microsoft.com/office/2006/metadata/properties" ma:root="true" ma:fieldsID="b7d93c45d2c32741d1b2ff1ad97e2889" ns2:_="" ns3:_="">
    <xsd:import namespace="d46e45c8-2fa1-4963-8f1a-bb1bfc4694cd"/>
    <xsd:import namespace="9954d26a-c0ca-48b4-973f-05103fe7f2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3:TaxCatchAll"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2:MediaLengthInSeconds"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6e45c8-2fa1-4963-8f1a-bb1bfc4694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483a60f-3d25-42ae-b010-69d7fed13709"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54d26a-c0ca-48b4-973f-05103fe7f2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7713485-48a8-411e-a0ba-70fddcbef043}" ma:internalName="TaxCatchAll" ma:showField="CatchAllData" ma:web="9954d26a-c0ca-48b4-973f-05103fe7f2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F30B9D-D2BB-4E99-AB0C-4D38F47A62D0}">
  <ds:schemaRefs>
    <ds:schemaRef ds:uri="http://schemas.microsoft.com/sharepoint/v3/contenttype/forms"/>
  </ds:schemaRefs>
</ds:datastoreItem>
</file>

<file path=customXml/itemProps2.xml><?xml version="1.0" encoding="utf-8"?>
<ds:datastoreItem xmlns:ds="http://schemas.openxmlformats.org/officeDocument/2006/customXml" ds:itemID="{5692630F-F9E3-402B-AE35-DF65716F55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6e45c8-2fa1-4963-8f1a-bb1bfc4694cd"/>
    <ds:schemaRef ds:uri="9954d26a-c0ca-48b4-973f-05103fe7f2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Cover</vt:lpstr>
      <vt:lpstr>Description</vt:lpstr>
      <vt:lpstr>BOQ</vt:lpstr>
      <vt:lpstr>Indices</vt:lpstr>
      <vt:lpstr>BOQ!Druckbereich</vt:lpstr>
      <vt:lpstr>Cover!Druckbereich</vt:lpstr>
      <vt:lpstr>Description!Druckbereich</vt:lpstr>
      <vt:lpstr>BOQ!Drucktitel</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Mostafa Fathy</dc:creator>
  <cp:lastModifiedBy>Foelmli, Ivo</cp:lastModifiedBy>
  <cp:revision/>
  <cp:lastPrinted>2023-08-14T05:50:15Z</cp:lastPrinted>
  <dcterms:created xsi:type="dcterms:W3CDTF">2019-06-25T07:55:41Z</dcterms:created>
  <dcterms:modified xsi:type="dcterms:W3CDTF">2023-08-14T05:50:26Z</dcterms:modified>
</cp:coreProperties>
</file>